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<sst xmlns="http://schemas.openxmlformats.org/spreadsheetml/2006/main" count="353" uniqueCount="132">
  <si>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</si>
  <si>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</si>
  <si>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</si>
  <si>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</si>
  <si>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</si>
  <si>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</si>
  <si>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</si>
  <si>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</si>
  <si>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</si>
  <si>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</si>
  <si>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</si>
  <si>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</si>
  <si>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</si>
  <si>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</si>
  <si>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</si>
  <si>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</si>
  <si>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</si>
  <si>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</si>
  <si>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</si>
  <si>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</si>
  <si>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</si>
  <si>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</si>
  <si>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</si>
  <si>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</si>
  <si>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</si>
  <si>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</si>
  <si>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</si>
  <si>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</si>
  <si>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</si>
  <si>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</si>
  <si>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</si>
  <si>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</si>
  <si>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</si>
  <si>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</si>
  <si>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</si>
  <si>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</si>
  <si>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</si>
  <si>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</si>
  <si>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</si>
  <si>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</si>
  <si>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</si>
  <si>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</si>
  <si>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</si>
  <si>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</si>
  <si>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</si>
  <si>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</si>
  <si>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</si>
  <si>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</si>
  <si>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Licitación obra pública</t>
  </si>
  <si>
    <t>Borrador</t>
  </si>
  <si>
    <t>Contratación Directa (Ley 1150 de 2007)</t>
  </si>
  <si>
    <t>Celebrado</t>
  </si>
  <si>
    <t>Fecha de Celebración del Primer Contrato</t>
  </si>
  <si>
    <t>Selección Abreviada de Menor Cuantía (Ley 1150 de 2007)</t>
  </si>
  <si>
    <t>TOTAL CONTRATOS DESDE 1/01/2023</t>
  </si>
  <si>
    <t>Enero 2023</t>
  </si>
  <si>
    <t>TOTAL DESDE
 ENERO 2023</t>
  </si>
  <si>
    <t>CONTRATOS CELEBRADOS EN EL PERIODO
1/01/2023 a 15/01/2023</t>
  </si>
  <si>
    <t>SA-MC-OP-006-2022</t>
  </si>
  <si>
    <t>ANTIOQUIA - ALCALDÍA MUNICIPIO DE YALI</t>
  </si>
  <si>
    <t>MANO DE OBRA CALIFICADA PARA EL MEJORAMIENTO DE VIVIENDA CON EL DESARROLLO DEL PROYECTO “CERO PISOS EN TIERRA”, EN LAS VIVIENDAS IDENTIFICADAS DE LAS VEREDAS BRILLANTINA, LA ARGENTINA, LA ALONDRA, PUERTO ESTAFA, LAS DANTAS, SAN RAFAEL, EL ZANCUDO, SANTA LUICA, LA MASCOTA Y MONTAÑITA DEL MUNICIPIO DE YALI – ANTIOQUIA</t>
  </si>
  <si>
    <t>CO-SAMC-371-2022</t>
  </si>
  <si>
    <t>ANTIOQUIA - ALCALDÍA MUNICIPIO DE CAMPAMENTO</t>
  </si>
  <si>
    <t>La adecuación mecánica de vías terciarías en el Municipio de Campamento, Antioquia.</t>
  </si>
  <si>
    <r>
      <t>Antioquia</t>
    </r>
    <r>
      <rPr>
        <sz val="11"/>
        <rFont val="Calibri"/>
        <family val="2"/>
        <scheme val="minor"/>
      </rPr>
      <t> : Yalí</t>
    </r>
  </si>
  <si>
    <r>
      <t>Antioquia</t>
    </r>
    <r>
      <rPr>
        <sz val="11"/>
        <rFont val="Calibri"/>
        <family val="2"/>
        <scheme val="minor"/>
      </rPr>
      <t> : Campamento</t>
    </r>
  </si>
  <si>
    <t xml:space="preserve"> planeacion@campamento-antioquia.gov.co</t>
  </si>
  <si>
    <t>MUNICIPIO DE YALI</t>
  </si>
  <si>
    <t>MUNICIPIO DE CAMPAMENTO</t>
  </si>
  <si>
    <t>16/ENERO/2023 A 31/ENERO/2023</t>
  </si>
  <si>
    <t>CONTRATOS CELEBRADOS EN EL PERIODO
16/01/2023 a 31/01/2023</t>
  </si>
  <si>
    <t>SP-SAMC-004-2023</t>
  </si>
  <si>
    <t>ANTIOQUIA - ALCALDÍA MUNICIPIO DE ALEJANDRÍA</t>
  </si>
  <si>
    <t>CONSTRUCCIÓN DE OBRAS DE CONTROL Y MITIGACIÒN DE PROCESOS EROSIVOS QUE PERMITAN LA RECUPERACIÒN DE ZONAS DEGRADADAS EN LA ZONA RURAL DEL MUNICIPIO DE ALEJANDRÍA – ANTIOQUIA</t>
  </si>
  <si>
    <t>CTI-002-2023</t>
  </si>
  <si>
    <t>ANTIOQUIA - ALCALDÍA MUNICIPIO DE BELMIRA</t>
  </si>
  <si>
    <t>ADMINISTRACIÓN DELEGADA DE RECURSOS PARA LLEVAR A CABO LA (IMPLEMENTACIÓN E INSTALACIÓN DE 57 UNIDADES PRODUCTIVAS DE SEGURIDAD ALIMENTARIA FAMILIAR BAJO INVERNADERO, ENMARCADAS DENTRO DEL CONVENIO INTERADMINISTRATIVO N° 4600014552 FIRMADO ENTRE EL DEPARTAMENTO DE ANTIOQUIA – SECRETARIA DE INCLUSIÓN SOCIAL Y FAMILIA Y EL MUNICIPIO DE BELMIRA ANTIOQUIA)”</t>
  </si>
  <si>
    <t>P046LP2023</t>
  </si>
  <si>
    <t>Asociación Público Privada</t>
  </si>
  <si>
    <t>ANTIOQUIA - AGENCIA PARA LA GESTIÓN DEL PAISAJE, EL PATRIMONIO Y LAS ALIANZAS PÚBLICO - PRIVADAS - MEDELLIN</t>
  </si>
  <si>
    <t>Celebración de un contrato de concesión bajo el esquema de Asociación Público Privada, de iniciativa pública, para realizar los estudios y diseños definitivos, financiación, gestión ambiental y social, construcción, operación, mantenimiento y reversión de un establecimiento de reclusión carcelario en el Distrito de Medellín, que se denominará “Cárcel Metropolitana para Sindicados de Medellín”, conforme los apéndices y anexos del Contrato.</t>
  </si>
  <si>
    <t>LP 001 DE 2023</t>
  </si>
  <si>
    <t>ANTIOQUIA - ALCALDÍA MUNICIPIO DE SABANALARGA</t>
  </si>
  <si>
    <t>AMPLIACIÓN Y MANTENIMIENTO DEL CENTRO DE PROTECCIÓN AL ADULTO MAYOR SAN FRANCISCO DE ASIS DEL MUNICIPIO DEL SABANALARGA – DEPARTAMENTO DE ANTIOQUIA</t>
  </si>
  <si>
    <r>
      <t>Antioquia</t>
    </r>
    <r>
      <rPr>
        <sz val="11"/>
        <rFont val="Calibri"/>
        <family val="2"/>
        <scheme val="minor"/>
      </rPr>
      <t> : Alejandría</t>
    </r>
  </si>
  <si>
    <r>
      <t>Antioquia</t>
    </r>
    <r>
      <rPr>
        <sz val="11"/>
        <rFont val="Calibri"/>
        <family val="2"/>
        <scheme val="minor"/>
      </rPr>
      <t> : Belmira</t>
    </r>
  </si>
  <si>
    <r>
      <t>Antioquia</t>
    </r>
    <r>
      <rPr>
        <sz val="11"/>
        <rFont val="Calibri"/>
        <family val="2"/>
        <scheme val="minor"/>
      </rPr>
      <t> : Medellín</t>
    </r>
  </si>
  <si>
    <r>
      <t>Antioquia</t>
    </r>
    <r>
      <rPr>
        <sz val="11"/>
        <rFont val="Calibri"/>
        <family val="2"/>
        <scheme val="minor"/>
      </rPr>
      <t> : Sabanalarga</t>
    </r>
  </si>
  <si>
    <t xml:space="preserve"> planeacion@yali-antioquia.gov.co</t>
  </si>
  <si>
    <t xml:space="preserve"> contratacionalejandria@gmail.com</t>
  </si>
  <si>
    <t xml:space="preserve"> contratacion@belmira-antioquia.gov.co</t>
  </si>
  <si>
    <t>EMPRESA AUTONOMA DEL MUNICIPIO DE GUATAPE
NIT. 800105497</t>
  </si>
  <si>
    <t>VELKIS NEIVANY GALEANO MARIN</t>
  </si>
  <si>
    <t xml:space="preserve"> carcelmetropolitana@app.gov.co</t>
  </si>
  <si>
    <t>contratacion@sabanalarga-antioquia.gov.co</t>
  </si>
  <si>
    <t>MATERIALES Y SERVICIOS LA GRANJA S.A.S
NIT. 901056889</t>
  </si>
  <si>
    <t>JUAN CAMILO VILLEGAS GARCIA</t>
  </si>
  <si>
    <t>MUNICIPIO DE ALEJANDRÍA</t>
  </si>
  <si>
    <t>MUNICIPIO DE BELMIRA</t>
  </si>
  <si>
    <t>AGENCIA PARA LA GESTIÓN DEL PAISAJE, EL PATRIMONIO Y LAS ALIANZAS PÚBLICO</t>
  </si>
  <si>
    <t>MUNICIPIO DE SABANALARGA</t>
  </si>
  <si>
    <t>LP-SPL-002-2023</t>
  </si>
  <si>
    <t>ANTIOQUIA - ALCALDÍA MUNICIPIO DE ARBOLETES</t>
  </si>
  <si>
    <t>CONSTRUCCIÓN DE OBRAS DE URBANISMO PARA LA PLAZA DE MERCADO DEL MUNICIPIO DE ARBOLETES, ANTIOQUIA</t>
  </si>
  <si>
    <r>
      <t>Antioquia</t>
    </r>
    <r>
      <rPr>
        <sz val="11"/>
        <rFont val="Calibri"/>
        <family val="2"/>
        <scheme val="minor"/>
      </rPr>
      <t> : Arboletes</t>
    </r>
  </si>
  <si>
    <t>contratos@arboletes-antioquia.gov.co</t>
  </si>
  <si>
    <t>MUNICIPIO DE ARBOLETES</t>
  </si>
  <si>
    <t>LP-002-2023</t>
  </si>
  <si>
    <t>Régimen Especial</t>
  </si>
  <si>
    <t>ANTIOQUIA - EMPRESA DE DESARROLLO Y RENOVACION MUNICIPAL-EDEREM - BURITICA</t>
  </si>
  <si>
    <t>CONTRATO PARA LA CONSTRUCCIÓN DEL CENTRO DÍA EN EL MUNICIPIO DE CAICEDO ANTIOQUIA</t>
  </si>
  <si>
    <t>CO-003-2023</t>
  </si>
  <si>
    <t>MEJORAMIENTO DE INFRAESTRUCTURA EDUCATIVAS Y DEPORTIVAS URBANAS Y RURALES EN EL MUNICIPIO DE BURITICA - ANTIOQUIA</t>
  </si>
  <si>
    <r>
      <t>Antioquia</t>
    </r>
    <r>
      <rPr>
        <sz val="11"/>
        <rFont val="Calibri"/>
        <family val="2"/>
        <scheme val="minor"/>
      </rPr>
      <t> : Caicedo</t>
    </r>
  </si>
  <si>
    <r>
      <t>Antioquia</t>
    </r>
    <r>
      <rPr>
        <sz val="11"/>
        <rFont val="Calibri"/>
        <family val="2"/>
        <scheme val="minor"/>
      </rPr>
      <t> : Buriticá</t>
    </r>
  </si>
  <si>
    <t xml:space="preserve"> ajuridica@ederemburitica.gov.vo</t>
  </si>
  <si>
    <t xml:space="preserve"> gerencia@ederemburitica.gov.co</t>
  </si>
  <si>
    <t>EDEREM</t>
  </si>
  <si>
    <t>MVF-SPIF-SMMC-002-2023</t>
  </si>
  <si>
    <t>Contratación Mínima Cuantía</t>
  </si>
  <si>
    <t>ANTIOQUIA - ALCALDÍA MUNICIPIO DE VIGÍA DEL FUERTE</t>
  </si>
  <si>
    <t>Pintura General, Demarcación del Piso del Parque Recreativo, Suministro de Tierra de Abono y Siembra de Plantas Nativas en el Corregimiento de Vegaez – Zona Rural del Municipio de Vigía del Fuerte – Antioquía.</t>
  </si>
  <si>
    <r>
      <t>Antioquia</t>
    </r>
    <r>
      <rPr>
        <sz val="11"/>
        <rFont val="Calibri"/>
        <family val="2"/>
        <scheme val="minor"/>
      </rPr>
      <t> : Vigía del Fuerte</t>
    </r>
  </si>
  <si>
    <t>planeacion@vigiadelfuerte-antioquia.gov.co</t>
  </si>
  <si>
    <t>MUNICIPIO DE VIGÍA DEL FUERTE</t>
  </si>
  <si>
    <t>LP-001-2023</t>
  </si>
  <si>
    <t>ANTIOQUIA - ALCALDÍA MUNICIPIO DE ZARAGOZA</t>
  </si>
  <si>
    <t>OPTIMIZACIÓN DEL SISTEMA DE ALCANTARILLADO DEL CORREGIMIENTO EL PATO, ZONA RURAL DEL MUNICIPIO DE ZARAGOZA</t>
  </si>
  <si>
    <r>
      <t>Antioquia</t>
    </r>
    <r>
      <rPr>
        <sz val="11"/>
        <rFont val="Calibri"/>
        <family val="2"/>
        <scheme val="minor"/>
      </rPr>
      <t> : Zaragoza</t>
    </r>
  </si>
  <si>
    <t>contratacion@zaragoza-antioquia.gov.co</t>
  </si>
  <si>
    <t>MUNICIPIO DE ZARAGOZA</t>
  </si>
  <si>
    <t>FEBRERO 1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</si>
</sst>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5">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right style="thin"/>
      <top style="thin"/>
      <bottom/>
    </border>
    <border>
      <left/>
      <right style="thin"/>
      <top/>
      <bottom style="thin"/>
    </border>
    <border>
      <left/>
      <right style="thin"/>
      <top style="thin"/>
      <bottom style="thin"/>
    </border>
    <border>
      <left style="thin"/>
      <right/>
      <top style="thin"/>
      <bottom/>
    </border>
    <border>
      <left style="thin"/>
      <right/>
      <top/>
      <bottom style="thin"/>
    </border>
    <border>
      <left style="thin"/>
      <right style="thin"/>
      <top/>
      <bottom/>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76">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0" fontId="3" fillId="0" borderId="0" xfId="0" applyFont="1"/>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0" fontId="22" fillId="3" borderId="0" xfId="0" applyFont="1" applyFill="1" applyAlignment="1">
      <alignment horizontal="center" vertical="center" wrapText="1"/>
    </xf>
    <xf numFmtId="0" fontId="23" fillId="3" borderId="0" xfId="0" applyFont="1" applyFill="1" applyAlignment="1">
      <alignment horizontal="center" vertical="center" wrapText="1"/>
    </xf>
    <xf numFmtId="14" fontId="22" fillId="3" borderId="0" xfId="0" applyNumberFormat="1" applyFont="1" applyFill="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22"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2" fillId="0" borderId="5" xfId="0" applyFont="1" applyBorder="1" applyAlignment="1">
      <alignment horizontal="center" vertical="center" wrapText="1"/>
    </xf>
    <xf numFmtId="0" fontId="4" fillId="3"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 xfId="20" applyFill="1" applyBorder="1" applyAlignment="1">
      <alignment horizontal="center" vertical="center" wrapText="1"/>
    </xf>
    <xf numFmtId="0" fontId="14" fillId="0" borderId="4"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4" xfId="0"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4" fillId="0" borderId="9" xfId="20" applyFont="1" applyBorder="1" applyAlignment="1">
      <alignment horizontal="center" vertical="center" wrapText="1"/>
    </xf>
    <xf numFmtId="0" fontId="14" fillId="0" borderId="10" xfId="20" applyFont="1" applyBorder="1" applyAlignment="1">
      <alignment horizontal="center" vertical="center" wrapText="1"/>
    </xf>
    <xf numFmtId="0" fontId="3" fillId="0" borderId="0" xfId="0" applyFont="1" applyAlignment="1">
      <alignment horizontal="center" vertical="center"/>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0" fillId="0" borderId="2" xfId="0" applyBorder="1" applyAlignment="1">
      <alignment horizontal="center" vertical="center"/>
    </xf>
    <xf numFmtId="0" fontId="2" fillId="0" borderId="11" xfId="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11" xfId="23" applyNumberFormat="1" applyFont="1" applyBorder="1" applyAlignment="1">
      <alignment horizontal="center" vertical="center" wrapText="1"/>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11"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0" fontId="5" fillId="0" borderId="0" xfId="0" applyFont="1" applyAlignment="1">
      <alignment horizontal="center"/>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24" fillId="0" borderId="0" xfId="0" applyFont="1" applyAlignment="1">
      <alignment horizontal="center" vertical="center"/>
    </xf>
    <xf numFmtId="0" fontId="0" fillId="0" borderId="11" xfId="0" applyBorder="1" applyAlignment="1">
      <alignment horizontal="center" vertical="center"/>
    </xf>
    <xf numFmtId="0" fontId="14" fillId="0" borderId="1" xfId="20" applyFont="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8" fontId="1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49" fontId="13" fillId="0" borderId="0" xfId="0" applyNumberFormat="1" applyFont="1" applyAlignment="1">
      <alignment horizontal="left"/>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RESUMEN!$C$50:$D$50</c:f>
              <c:strCache/>
            </c:strRef>
          </c:cat>
          <c:val>
            <c:numRef>
              <c:f>RESUMEN!$C$52:$D$52</c:f>
              <c:numCache/>
            </c:numRef>
          </c:val>
        </c:ser>
        <c:axId val="58375149"/>
        <c:axId val="55614294"/>
      </c:barChart>
      <c:catAx>
        <c:axId val="58375149"/>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55614294"/>
        <c:crosses val="autoZero"/>
        <c:auto val="1"/>
        <c:lblOffset val="100"/>
        <c:noMultiLvlLbl val="0"/>
      </c:catAx>
      <c:valAx>
        <c:axId val="55614294"/>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58375149"/>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RESUMEN!$C$50:$D$50</c:f>
              <c:strCache/>
            </c:strRef>
          </c:cat>
          <c:val>
            <c:numRef>
              <c:f>RESUMEN!$C$53:$D$53</c:f>
              <c:numCache/>
            </c:numRef>
          </c:val>
        </c:ser>
        <c:axId val="30766599"/>
        <c:axId val="8463936"/>
      </c:barChart>
      <c:catAx>
        <c:axId val="30766599"/>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8463936"/>
        <c:crosses val="autoZero"/>
        <c:auto val="1"/>
        <c:lblOffset val="100"/>
        <c:noMultiLvlLbl val="0"/>
      </c:catAx>
      <c:valAx>
        <c:axId val="8463936"/>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30766599"/>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RESUMEN!$C$57:$D$57</c:f>
              <c:strCache/>
            </c:strRef>
          </c:cat>
          <c:val>
            <c:numRef>
              <c:f>RESUMEN!$C$58:$D$58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RESUMEN!$C$57:$D$57</c:f>
              <c:strCache/>
            </c:strRef>
          </c:cat>
          <c:val>
            <c:numRef>
              <c:f>RESUMEN!$C$59:$D$59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RESUMEN!$C$57:$D$57</c:f>
              <c:strCache/>
            </c:strRef>
          </c:cat>
          <c:val>
            <c:numRef>
              <c:f>RESUMEN!$C$60:$D$60</c:f>
              <c:numCache/>
            </c:numRef>
          </c:val>
        </c:ser>
        <c:axId val="9066561"/>
        <c:axId val="14490186"/>
      </c:barChart>
      <c:catAx>
        <c:axId val="9066561"/>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14490186"/>
        <c:crosses val="autoZero"/>
        <c:auto val="1"/>
        <c:lblOffset val="100"/>
        <c:noMultiLvlLbl val="0"/>
      </c:catAx>
      <c:valAx>
        <c:axId val="14490186"/>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9066561"/>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2-11-13433781')" TargetMode="External" /><Relationship Id="rId2" Type="http://schemas.openxmlformats.org/officeDocument/2006/relationships/hyperlink" Target="javascript:%20consultaProceso('23-11-13476274')" TargetMode="External" /><Relationship Id="rId3" Type="http://schemas.openxmlformats.org/officeDocument/2006/relationships/hyperlink" Target="javascript:%20consultaProceso('23-12-13477087')" TargetMode="External" /><Relationship Id="rId4" Type="http://schemas.openxmlformats.org/officeDocument/2006/relationships/hyperlink" Target="javascript:%20consultaProceso('23-19-13468568')" TargetMode="External" /><Relationship Id="rId5" Type="http://schemas.openxmlformats.org/officeDocument/2006/relationships/hyperlink" Target="javascript:%20consultaProceso('23-21-35415')" TargetMode="External" /><Relationship Id="rId6" Type="http://schemas.openxmlformats.org/officeDocument/2006/relationships/hyperlink" Target="javascript:%20consultaProceso('22-11-13433060')" TargetMode="External" /><Relationship Id="rId7" Type="http://schemas.openxmlformats.org/officeDocument/2006/relationships/hyperlink" Target="https://www.contratos.gov.co/consultas/detalleProceso.do?numConstancia=22-11-13433781&amp;g-recaptcha-response=03AFY_a8UKFlHAFZKaNlsiMBXiz4uNhtaJZVzJk3kbTIFv-mIE2dvRUPumcmbgw5pGox8DzLyT1GbQHjwBBeqZytG1Aau7QHJ431E53KLUWSyieiITtAGBdMg3wnUm_2hAKtIzNlqDfna6pmHcPjcNwsnKJAUKTF9gUMIqE1OiNHLpTCDEOHO-v5h82caQjSBaF_chqbDK1bA7YK5Tm5XHymxuaml0aFddjDX94GIHYNPIt2gtug6b1SYklYKwL2pqJpfJPLwPIvX1wvEb9XXrq18AYHimPr7pSKdcztAVTxqgumC44YD3OcUQIxMUzCWIAu5Ty9tus0n8r_P2qw_MlW6dT-bGFfk4M3JHpbpuY5kAtIjlWpTqQo9-6HnAYUZ__ZcuOYweHgcdAFoOdopLl1RVkgRIgPgFcUY3UrPIstQZc8hklSdKJ2peCu5-WbpcCpBh09-YMATj3Wk4Iykg5-zoFrXpBu1qT--bob2Tkjueh3buavnX1KDoQYTnleZ8phJbEfPx4RsbGndslrPmNb_YULcJyhI3Hw" TargetMode="External" /><Relationship Id="rId8" Type="http://schemas.openxmlformats.org/officeDocument/2006/relationships/hyperlink" Target="https://www.contratos.gov.co/consultas/detalleProceso.do?numConstancia=23-11-13476274&amp;g-recaptcha-response=03AFY_a8WSMo6XZ8F1z-_p0F-bcPGKag395LGyggTFxvPan0JQUvqx2dqR3Xd06NI0yCSyW_XXSboIpBwAhwixx1Ds7eeFPXUe1Teu0hzJHC6bvy0WNUdLsUL3oWq48Ze0TFlHYArF_FD0W4Nap-K_Go4iRVN_EhpTZmf3IKr-7DJ8gHHyUVVVcnIbvrPcB2yILctzPpVuo4H4M3ulP3CQVCrVIAI9qQpj0Qhg3Z7ooy_AQifNmo_aiGPrwv2FkeHLpJLfFG-pDv6PyV_-oAmpyuWd4dX7KchvejAjZibKzDtN8FXc19MYU76ntPPWXNyHVdmCpEHb3G3cNX9OKQDV9H5myTBxUfJQI9lzG_DYhsbiQAqDbBERWE086hHKhAZT2_RyioAceuC-1w8kzBoxyBs8eUhZks4MVZYtbHjKiyQda0CnPGNUlr1jsRkgjwC4AG3bITk8juu3Z_6Vs4V6GR676mQ7OM0yKlzcbD5gDZqtTCoAb0H2S1fQF_dSziiuEeqgOezl82CJ1xtTz7RqPxwCQj2wq2DnUw" TargetMode="External" /><Relationship Id="rId9" Type="http://schemas.openxmlformats.org/officeDocument/2006/relationships/hyperlink" Target="https://www.contratos.gov.co/consultas/detalleProceso.do?numConstancia=23-12-13477087&amp;g-recaptcha-response=03AFY_a8VNgVzI32nXwp_SHAxMgAyZEVGycQuQs8E8vymZC4TnSn_f8cqjYMxl4jFUUU_oNaIhbuKmNBbBrHgDsjxgXCpSQrOwDTGrr6-srBiNp_hhqMEegoPgu9I69tn41fO-IR2B6GvzuZZMnO818pKaOkQBclLQgWWr4H98W6EMM5kfXZ1t2PUA-SzGtu1v_mR963lyWnZV7EuOEpTYOV9ahRYrdibgW0L0Ee0rfbfiwmJMiOdQC6IzU-3ef0wpgXHdeKACKnLw-RdwMbADgKXbH_sBXbXLd2F7MjdOXPRTbxnFCJyCqBe6F8peaSbwyUdSID7Lopn9AqAbMmLcFt0SE3xQi366CNs8v5KnOI8OJbA-qJE2a7tUz7RhIq7KIQgB5Vg-cZ8B4M1aCPfUgsNrC06c9JAhlc0GVF8r1z73EC41htLV1vN1Uq2lOrY3DW-TCl9XKrZkCWPWf6BJM6YkuMOWEoA-TVPHHqAqGupnKaABAbazzTR4KJgIRxjiz4zDde28SnmqMgNu1xnIJQ-yjs4p9MByfw" TargetMode="External" /><Relationship Id="rId10" Type="http://schemas.openxmlformats.org/officeDocument/2006/relationships/hyperlink" Target="https://www.contratos.gov.co/consultas/detalleProceso.do?numConstancia=23-19-13468568&amp;g-recaptcha-response=03AFY_a8UrZzxocydoa_aKbEYAe32_bEN__5lr5jLczxahZfffj2IEFSLZiHjXwDHa7zsjDtnZKvaGwGZIhyH6JdvTTZtwLO8LHgvtGImATcp3mBdXhUYkggOeEb1drJTF1FOWZUdxA4Qzy4YI2h8XH0aXbHxCJfBIoPUj-FcS4rDhqhCFofr2z6fzXXHcTetMcDiV7vx1QDTG4ZItE43LPeFngfgV19F_JN2nRetEYGg8ufyzUtecpZm5KzPXa3-Nvgz1QYJ8uPNpfgsz8w97o8MaZjTMFzT1sVVCJSTDjnGJ_-Wjo6vlgBN9k5uykN-PfWfryKUtLE0OyYQ7p-sLiXe_7D2uPKxpiN2YcQedz_sT5QI6OxFjS1wsV-_Fe5JlYbDI2AuROnU8B8ns5SstfTdICVuJSdVYx5eKKBL3jj7WfLUA6EVn8vcqQ8zo2z5BSyZ7mJQC4EkU8XwOhmQ1t82clR7rOebNLDfWky3w62hZR7Jpo47Y-bgZCC-XJRFrAR-UPnsnwL7Hnp2diwmWNYcwxEeEOxzOGg" TargetMode="External" /><Relationship Id="rId11" Type="http://schemas.openxmlformats.org/officeDocument/2006/relationships/hyperlink" Target="https://www.contratos.gov.co/consultas/detalleProceso.do?numConstancia=23-21-35415&amp;g-recaptcha-response=03AFY_a8U82LBRJNDz9_2DN1E3S1XWj0f76ViiZXfn4S3bCUWCxZctKDtUzlJoTreE-uaKzpESCMjNHZgWEuH4n2NAIxAK_CBjsa9Q26efsvVM85xWGPVHhTqe92h3vf0G2ZmmtaMkAXe3iGM5kh6BepfG0sslOCM0DdzBYxMZgZfADEN292zJdWsNXc_JEmQ7gxZCQlE-kiS8hwPhrA8ojRK40StqMlZrqjZV1NbjdlMdqLZsT0gDaae2isJPpOA70VjGKzDqTpo9kUjObQmh_xAjwkdWanIzb7mXk6bvWFQNIeN4Dc4MVz3k2C87sq1MNqByLb6uFQMbT1TXfsisUpOhbaJjXbN_mBfxTBNVoKYR69_kFwlAlunM-4dPt04E54Uu2ecL0cq3vwV5AK6pTepHi997kGjm3vDmQS9VgTn8rvqriz79qcm_BfF0rnVGHOjbgbWcY0Yd5ZqlySbjpWXTV9QTWqJE8QsephHoMHKS0X-vbxC-2OFTKGGaQoS6lknR3rXuCitOlbebjmHg1w6X_Ktvwp-0Jw" TargetMode="External" /><Relationship Id="rId12" Type="http://schemas.openxmlformats.org/officeDocument/2006/relationships/hyperlink" Target="https://www.contratos.gov.co/consultas/detalleProceso.do?numConstancia=22-11-13433060&amp;g-recaptcha-response=03AFY_a8Vn2Lp-rcX9DptBQxvzJHjKDbo9r4X0Uwj79Zo1kBB6fjqRbK7_qxuI7p8_JvLYAEcezjukVgN0GzkdRkgUTFfeR4HTxFNxUtFFJTP3b1e03K8TVc_nHwthF9WuIVOH-xBkbp7kWfyvk1tA3Skf6dQoDDeSeX59lCrnSo3AvLzGva2TivAfHpGqBPPTwDkKomHH-LoQLHknC4Y_NlO8cWO1CZxK8z3z6SjDCgcTdI60vOyIxMdH4-JUNLyqSx2Tn3Z9OG4j6UXi8rxurQGhDKgdOYOex0x8aa0wyBvL5Izfx2TnbgkJQW_wmbNRrFErjAzNg_drMzHUBx5yP6wfihXLUINYSz9fy9KwkFcOZdTr3h0a2kG91DbRFIiy0RYrz-raN1wCO57So0iqosdml-PohVwwpDwqjI6-gWPtnSeLqUIJhxHEwN38WeCv2TXA1vVsOAyS_4UC6G7eFTmg28_5vRoi6YIKuxZEMiYMyvWjS5D0SlH65hBAnUSPTI0lwKZZCLgcYXbfY_DFVfYuLHsmr8JgXQ" TargetMode="External" /><Relationship Id="rId13" Type="http://schemas.openxmlformats.org/officeDocument/2006/relationships/hyperlink" Target="mailto:contratacion@sabanalarga-antioquia.gov.co" TargetMode="External" /><Relationship Id="rId14" Type="http://schemas.openxmlformats.org/officeDocument/2006/relationships/hyperlink" Target="javascript:%20consultaProceso('23-4-13473886')" TargetMode="External" /><Relationship Id="rId15" Type="http://schemas.openxmlformats.org/officeDocument/2006/relationships/hyperlink" Target="javascript:%20consultaProceso('23-4-13449707')" TargetMode="External" /><Relationship Id="rId16" Type="http://schemas.openxmlformats.org/officeDocument/2006/relationships/hyperlink" Target="https://www.contratos.gov.co/consultas/detalleProceso.do?numConstancia=23-4-13473886&amp;g-recaptcha-response=03AFY_a8XO71MBilYNyaX2xmOQVBPLUrKJiR95fsITb1AVW-BBRSW9FYxv-cx-D7N4gT2uu9HFqk5HcbpKqquj_zINjS14qhXrv8suOLDuEwDXx8cqrI01Vt7GkRbQrHMuLhNqO4nzqnxuqGFo58ZUAUK0mnrNxBfEn-b9e41YeVKWOdzx8CT0Ag8cb5RtKZy_eQ6nmEPLbXKlIA8pYJuj67xv5tOG2KAOLcjGd1bTtT_cjnlWhgtOba4sx0MXtC6hGAWUQ1cYzdcemCPQm8Ob5V-Y87pnYGCoF6PGzw9ujTtzuasL17IPegXvftY8b1PMg5TpnE5i-ZBHFipcIlDamEp21h7BPNge6msbc-w_YpqrrlfgksA3t5iM1JvqO5VvsgpubIjLJ6qqTzj7TtXJSanvWD2pWrV5LGqgoqaukELZquEV1FQk0SWD5tV9EGR5v4OEHf8TaojxPHBVShv_Y3uffcwA0FgB9PrCDbCeorsizkaJ9zZ7gpUB07QCXH-sYL3PS7en9JLRsIAx6H_WcmzjnDWNEtXOmQ" TargetMode="External" /><Relationship Id="rId17" Type="http://schemas.openxmlformats.org/officeDocument/2006/relationships/hyperlink" Target="https://www.contratos.gov.co/consultas/detalleProceso.do?numConstancia=23-4-13449707&amp;g-recaptcha-response=03AFY_a8UPb0wAmoPbfngK_0Cg-GM3yKkbv0BK9Xi6fc8b_ua0eciQb0jAjDI7TiPSTLzyHthnbQomSZWyum5Ps1AHYH7_iISW-hYWs0D48wnYsfo3ap2QhTGF1kedSSGVzsMu6BijJiqQgoA5sl1DmezrXuyhiUkk8bZsmhZ-9fGLg3mJXHKgZY-948cizE3AGab0NBK0TL2aymvx55xenr2F4pVDn2D1fYDzFEVwzdqj4j4s8dAl-D0COE3ajlIqpj9rT2FUwPxEVknpl6o803qB1qLXmj6x4txtDxBPWJg5nS2IBzkCE6XJ8vUxytmR6YZtMR0UQUOLY2DyW1scMOfKCeXtXKgYxaC-IrHQbh3beMkCuv1HibfiauXBjpUKiCvkZtpq3zZKWXLBbP7TpugriU2ZKQXl_f5LlMYtjBNbDnOj4n8JjnWsSRJhDVtbn3P04WEHAp2kQs7C0YOk3b8nGSQ7u7s0Ih_YiQITvN4LJexnPcNKLF-uMFX2xnWsT6M45N1G8ztwbNkKgeQi0jLqWmN4tc-8Ag" TargetMode="External" /><Relationship Id="rId18" Type="http://schemas.openxmlformats.org/officeDocument/2006/relationships/hyperlink" Target="javascript:%20consultaProceso('23-21-35677')" TargetMode="External" /><Relationship Id="rId19" Type="http://schemas.openxmlformats.org/officeDocument/2006/relationships/hyperlink" Target="https://www.contratos.gov.co/consultas/detalleProceso.do?numConstancia=23-21-35677&amp;g-recaptcha-response=03AFY_a8W_h8ydHPWmwiEACuETyzbP4FfRhN56rnjF2dxLDYJbO5HybomKdHeQngt7ZUTIVHCv0FN_437jBViq2SwMksDnzKMo2Vg3qXrIdqgQUCWVzjEzRuGio-JklGx9LFXOts9LzMd1RxRU2_eJDgPRx9wIpOJR0i8nDx2iPrH0EDdzBOiL9fTMOSWP7nU34RMJ4drvCmSTk2cGjJh_p1bDffkk9R34U_cZCH-QY0XDrYMlWe6kmzPQQSmLNiVyi3oc0W71VR3-JKIiSl6Dh2Bvp_FU1iwol5qVH_odeR_YuqCA3eJ4mDRP2PeQQZf4Trtv5ZL9U8f4Na-8AfwQ41UmfqNK6AIRPhFqE_Fy7emXFBvpBkUl9E-viHzCp3qa8EqeHrbspge8H0m-Z_OHfrFG2P3-nPYsWbW65rjPKI9FPfoUejRMWZLF3QkIBzzEgxmvYJHzKTe-f0kQr6EyxoqTyGQwJOd8dy90ChxseU33n8wVlCL1mpwZYCKqGEQ1JxWTarlvpj0GqTfoFlqYNVSZg6NuzbrnJA" TargetMode="External" /><Relationship Id="rId20" Type="http://schemas.openxmlformats.org/officeDocument/2006/relationships/hyperlink" Target="mailto:contratacion@zaragoza-antioquia.gov.co" TargetMode="Externa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21-35700')" TargetMode="External" /><Relationship Id="rId2" Type="http://schemas.openxmlformats.org/officeDocument/2006/relationships/hyperlink" Target="https://www.contratos.gov.co/consultas/detalleProceso.do?numConstancia=23-21-35700&amp;g-recaptcha-response=03AFY_a8XWVUW0ygpA2-5ra20NUzi40mLkqPxuhcbvyxmo-1hxDHFVnsOjUa8wJMS3SSA4-gONbRGU27KKRhgzlQU7XSJaus9zo4eyvGCJ9Y7vBYxyG_ZF1CtPWFn_ekSkxZ2oqcC9-4TQ2obwmAu_7ymhQmpW4deKmz8u6dfodn4dUZFgRDekgpRixhuCeKzPXjnDqgjgIlV26IEEQ-pfAaja334FayLdzGfqZb-uBLc1Nc9b_5JWbUkELpmznIv4O5PzBFT1TTPdJ3i5IBQkSxhj4X42yIsSDpfRLAz4uUt1jdIv3FH-dlL6FuVEAuu8atSLQ83ovUHnvsopZCmh3_rl2vgjviY3amBvNVVAye8bN35b2G8Bb8rHBuNkgHbz_s08tdofXTYBHbZc0NHEb8rQmiXYKbyNuUhpy_7g5TVTPLTAVvRap0JwMp3IqrGNtgSwUlt21cX6hmH-a5cLhnjvuMMsUaNVziB_ryUrIhOOY7jzc1ih1aI-z9lFFzwrcQ93KoziPAgb479tWzZsXeMmA_8iDydFhA" TargetMode="External" /><Relationship Id="rId3" Type="http://schemas.openxmlformats.org/officeDocument/2006/relationships/hyperlink" Target="mailto:contratos@arboletes-antioquia.gov.co" TargetMode="External" /><Relationship Id="rId4" Type="http://schemas.openxmlformats.org/officeDocument/2006/relationships/hyperlink" Target="javascript:%20consultaProceso('23-13-13476085')" TargetMode="External" /><Relationship Id="rId5" Type="http://schemas.openxmlformats.org/officeDocument/2006/relationships/hyperlink" Target="https://www.contratos.gov.co/consultas/detalleProceso.do?numConstancia=23-13-13476085&amp;g-recaptcha-response=03AFY_a8Xl2np6g4Dnvk5qBxyl_mt3wzOzKfkmH9iqP-PJAXNAfkOJMm-je5WG4zRXS9Lw8ujg8XFhNl0Ngg9kTYUpgVC8Yt4pbN51SDNICDqpOJ-bW80MQkUv0dbWx1zzet5ZTVnb6BD56_1AZGsiFueanjKB3QMf3fmKctPx09_JRnl2-GkSB0o-adTJVLMgH5HDuwnoyGtKMtyiTCk1nBH-t8FSNQhCwCZIDMlBzyJ6FBUuBkdxXoHJsfw2Sd5nB6zyvHBlRDJvpod71Nll4HGHt3FuOI45lG5LPXo5zp_Jta9qFeVeBIoRVuqpN7chAW8WoS7WHOSxXxP_I-1s_2Kr0R3EwRZcHqYxLjzIbaJggJONiXrvF6Gy-7KLSblqKypq6fu1mzFjGbHC0-XIoleckZj24zRLYvCK2d4uh5O7AAUG7HELEw03EjLoWyZa3EFZ55_Sl1Ps3_jEIoEHHWRrScWFxX0MTr6MkfR1-fY8Hq-RnebjKu3pfO1SqF8EUy8YDbUCDKx40QBghjhwsPMEexDvTcijRg" TargetMode="External" /><Relationship Id="rId6" Type="http://schemas.openxmlformats.org/officeDocument/2006/relationships/hyperlink" Target="mailto:planeacion@vigiadelfuerte-antioquia.gov.co"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6"/>
  <sheetViews>
    <sheetView showGridLines="0" tabSelected="1" zoomScale="70" zoomScaleNormal="70" zoomScaleSheetLayoutView="85" workbookViewId="0" topLeftCell="A1">
      <selection activeCell="E50" sqref="E50"/>
    </sheetView>
  </sheetViews>
  <sheetFormatPr defaultColWidth="11.421875" defaultRowHeight="15"/>
  <cols>
    <col min="1" max="1" width="152.57421875" style="0" customWidth="1"/>
    <col min="2" max="2" width="20.140625" style="93" bestFit="1" customWidth="1"/>
    <col min="3" max="3" width="30.00390625" style="84" bestFit="1" customWidth="1"/>
    <col min="4" max="4" width="21.00390625" style="93" customWidth="1"/>
    <col min="5" max="5" width="23.57421875" style="84" customWidth="1"/>
    <col min="6" max="6" width="23.28125" style="93" customWidth="1"/>
    <col min="7" max="7" width="27.421875" style="84" customWidth="1"/>
    <col min="8" max="8" width="24.140625" style="93" customWidth="1"/>
    <col min="9" max="9" width="27.00390625" style="84" customWidth="1"/>
    <col min="10" max="10" width="22.7109375" style="93" customWidth="1"/>
    <col min="11" max="11" width="27.7109375" style="84" customWidth="1"/>
    <col min="12" max="12" width="22.140625" style="93" customWidth="1"/>
    <col min="13" max="13" width="30.8515625" style="84" customWidth="1"/>
    <col min="14" max="14" width="11.7109375" style="93" bestFit="1" customWidth="1"/>
    <col min="15" max="15" width="25.140625" style="84" customWidth="1"/>
    <col min="16" max="16" width="11.7109375" style="93" bestFit="1" customWidth="1"/>
    <col min="17" max="17" width="33.28125" style="84" customWidth="1"/>
    <col min="18" max="18" width="14.7109375" style="93" customWidth="1"/>
    <col min="19" max="19" width="29.28125" style="84" customWidth="1"/>
    <col min="20" max="20" width="11.7109375" style="93" bestFit="1" customWidth="1"/>
    <col min="21" max="21" width="26.140625" style="84" customWidth="1"/>
    <col min="22" max="22" width="11.7109375" style="93" bestFit="1" customWidth="1"/>
    <col min="23" max="23" width="26.421875" style="84" customWidth="1"/>
    <col min="24" max="24" width="11.7109375" style="93" bestFit="1" customWidth="1"/>
    <col min="25" max="25" width="28.57421875" style="84" customWidth="1"/>
    <col min="26" max="26" width="11.7109375" style="93" bestFit="1" customWidth="1"/>
    <col min="27" max="27" width="31.421875" style="84" customWidth="1"/>
    <col min="28" max="28" width="17.7109375" style="93" customWidth="1"/>
    <col min="29" max="29" width="26.7109375" style="84" customWidth="1"/>
    <col min="30" max="30" width="11.7109375" style="93" bestFit="1" customWidth="1"/>
    <col min="31" max="31" width="27.7109375" style="84" customWidth="1"/>
    <col min="32" max="32" width="11.57421875" style="93" customWidth="1"/>
    <col min="33" max="33" width="24.7109375" style="84" customWidth="1"/>
    <col min="34" max="34" width="11.7109375" style="93" bestFit="1" customWidth="1"/>
    <col min="35" max="35" width="23.28125" style="84" bestFit="1" customWidth="1"/>
    <col min="36" max="36" width="11.7109375" style="93" bestFit="1" customWidth="1"/>
    <col min="37" max="37" width="23.28125" style="84" bestFit="1" customWidth="1"/>
  </cols>
  <sheetData>
    <row r="1" spans="1:3" ht="45.75" customHeight="1">
      <c r="A1" s="119" t="s">
        <v>35</v>
      </c>
      <c r="B1" s="119"/>
      <c r="C1" s="119"/>
    </row>
    <row r="2" spans="1:3" ht="33.75">
      <c r="A2" s="119" t="s">
        <v>69</v>
      </c>
      <c r="B2" s="119"/>
      <c r="C2" s="119"/>
    </row>
    <row r="3" ht="30.75" customHeight="1"/>
    <row r="4" ht="25.8">
      <c r="A4" s="7" t="s">
        <v>26</v>
      </c>
    </row>
    <row r="5" spans="1:31" s="5" customFormat="1" ht="31.5" customHeight="1">
      <c r="A5" s="8" t="s">
        <v>25</v>
      </c>
      <c r="B5" s="116" t="s">
        <v>54</v>
      </c>
      <c r="C5" s="116"/>
      <c r="D5" s="115" t="s">
        <v>70</v>
      </c>
      <c r="E5" s="116"/>
      <c r="F5" s="115" t="s">
        <v>57</v>
      </c>
      <c r="G5" s="116"/>
      <c r="H5" s="117"/>
      <c r="I5" s="118"/>
      <c r="J5" s="117"/>
      <c r="K5" s="118"/>
      <c r="L5" s="117"/>
      <c r="M5" s="118"/>
      <c r="N5" s="117"/>
      <c r="O5" s="118"/>
      <c r="P5" s="117"/>
      <c r="Q5" s="118"/>
      <c r="R5" s="117"/>
      <c r="S5" s="118"/>
      <c r="T5" s="117"/>
      <c r="U5" s="118"/>
      <c r="V5" s="117"/>
      <c r="W5" s="118"/>
      <c r="X5" s="117"/>
      <c r="Y5" s="118"/>
      <c r="Z5" s="117"/>
      <c r="AA5" s="118"/>
      <c r="AB5" s="117"/>
      <c r="AC5" s="118"/>
      <c r="AD5" s="117"/>
      <c r="AE5" s="117"/>
    </row>
    <row r="6" spans="2:31" s="5" customFormat="1" ht="32.25" customHeight="1">
      <c r="B6" s="94" t="s">
        <v>20</v>
      </c>
      <c r="C6" s="86" t="s">
        <v>21</v>
      </c>
      <c r="D6" s="94" t="s">
        <v>20</v>
      </c>
      <c r="E6" s="86" t="s">
        <v>21</v>
      </c>
      <c r="F6" s="94" t="s">
        <v>20</v>
      </c>
      <c r="G6" s="86" t="s">
        <v>21</v>
      </c>
      <c r="H6" s="4"/>
      <c r="I6" s="20"/>
      <c r="J6" s="4"/>
      <c r="K6" s="20"/>
      <c r="L6" s="4"/>
      <c r="M6" s="20"/>
      <c r="N6" s="4"/>
      <c r="O6" s="20"/>
      <c r="P6" s="4"/>
      <c r="Q6" s="20"/>
      <c r="R6" s="4"/>
      <c r="S6" s="20"/>
      <c r="T6" s="4"/>
      <c r="U6" s="20"/>
      <c r="V6" s="4"/>
      <c r="W6" s="20"/>
      <c r="X6" s="4"/>
      <c r="Y6" s="20"/>
      <c r="Z6" s="4"/>
      <c r="AA6" s="20"/>
      <c r="AB6" s="4"/>
      <c r="AC6" s="20"/>
      <c r="AD6" s="4"/>
      <c r="AE6" s="20"/>
    </row>
    <row r="7" spans="1:37" ht="21">
      <c r="A7" s="6" t="s">
        <v>17</v>
      </c>
      <c r="B7" s="95">
        <f>F7+D7</f>
        <v>0</v>
      </c>
      <c r="C7" s="87">
        <f>G7+E7</f>
        <v>0</v>
      </c>
      <c r="D7" s="17">
        <v>0</v>
      </c>
      <c r="E7" s="87">
        <v>0</v>
      </c>
      <c r="F7" s="17">
        <v>0</v>
      </c>
      <c r="G7" s="87">
        <v>0</v>
      </c>
      <c r="H7" s="21"/>
      <c r="I7" s="22"/>
      <c r="J7" s="21"/>
      <c r="K7" s="22"/>
      <c r="L7" s="21"/>
      <c r="M7" s="22"/>
      <c r="N7" s="21"/>
      <c r="O7" s="22"/>
      <c r="P7" s="23"/>
      <c r="Q7" s="22"/>
      <c r="R7" s="21"/>
      <c r="S7" s="24"/>
      <c r="T7" s="25"/>
      <c r="U7" s="22"/>
      <c r="V7" s="25"/>
      <c r="W7" s="24"/>
      <c r="X7" s="26"/>
      <c r="Y7" s="22"/>
      <c r="Z7" s="27"/>
      <c r="AA7" s="28"/>
      <c r="AB7" s="27"/>
      <c r="AC7" s="28"/>
      <c r="AD7" s="27"/>
      <c r="AE7" s="28"/>
      <c r="AF7"/>
      <c r="AG7"/>
      <c r="AH7"/>
      <c r="AI7"/>
      <c r="AJ7"/>
      <c r="AK7"/>
    </row>
    <row r="8" spans="1:37" ht="21">
      <c r="A8" s="6" t="s">
        <v>23</v>
      </c>
      <c r="B8" s="95">
        <f aca="true" t="shared" si="0" ref="B8:B11">F8+D8</f>
        <v>0</v>
      </c>
      <c r="C8" s="87">
        <f aca="true" t="shared" si="1" ref="C8:C11">G8+E8</f>
        <v>0</v>
      </c>
      <c r="D8" s="17">
        <v>0</v>
      </c>
      <c r="E8" s="87">
        <v>0</v>
      </c>
      <c r="F8" s="17">
        <v>0</v>
      </c>
      <c r="G8" s="87">
        <v>0</v>
      </c>
      <c r="H8" s="21"/>
      <c r="I8" s="22"/>
      <c r="J8" s="21"/>
      <c r="K8" s="22"/>
      <c r="L8" s="21"/>
      <c r="M8" s="22"/>
      <c r="N8" s="21"/>
      <c r="O8" s="22"/>
      <c r="P8" s="23"/>
      <c r="Q8" s="22"/>
      <c r="R8" s="21"/>
      <c r="S8" s="24"/>
      <c r="T8" s="25"/>
      <c r="U8" s="22"/>
      <c r="V8" s="25"/>
      <c r="W8" s="24"/>
      <c r="X8" s="26"/>
      <c r="Y8" s="22"/>
      <c r="Z8" s="27"/>
      <c r="AA8" s="28"/>
      <c r="AB8" s="27"/>
      <c r="AC8" s="28"/>
      <c r="AD8" s="27"/>
      <c r="AE8" s="28"/>
      <c r="AF8"/>
      <c r="AG8"/>
      <c r="AH8"/>
      <c r="AI8"/>
      <c r="AJ8"/>
      <c r="AK8"/>
    </row>
    <row r="9" spans="1:37" ht="21">
      <c r="A9" s="6" t="s">
        <v>22</v>
      </c>
      <c r="B9" s="95">
        <f t="shared" si="0"/>
        <v>0</v>
      </c>
      <c r="C9" s="87">
        <f t="shared" si="1"/>
        <v>0</v>
      </c>
      <c r="D9" s="17">
        <v>0</v>
      </c>
      <c r="E9" s="87">
        <v>0</v>
      </c>
      <c r="F9" s="17">
        <v>0</v>
      </c>
      <c r="G9" s="87">
        <v>0</v>
      </c>
      <c r="H9" s="21"/>
      <c r="I9" s="22"/>
      <c r="J9" s="21"/>
      <c r="K9" s="22"/>
      <c r="L9" s="21"/>
      <c r="M9" s="22"/>
      <c r="N9" s="21"/>
      <c r="O9" s="22"/>
      <c r="P9" s="23"/>
      <c r="Q9" s="22"/>
      <c r="R9" s="21"/>
      <c r="S9" s="24"/>
      <c r="T9" s="25"/>
      <c r="U9" s="22"/>
      <c r="V9" s="25"/>
      <c r="W9" s="24"/>
      <c r="X9" s="26"/>
      <c r="Y9" s="22"/>
      <c r="Z9" s="27"/>
      <c r="AA9" s="28"/>
      <c r="AB9" s="27"/>
      <c r="AC9" s="28"/>
      <c r="AD9" s="27"/>
      <c r="AE9" s="28"/>
      <c r="AF9"/>
      <c r="AG9"/>
      <c r="AH9"/>
      <c r="AI9"/>
      <c r="AJ9"/>
      <c r="AK9"/>
    </row>
    <row r="10" spans="1:37" ht="21">
      <c r="A10" s="6" t="s">
        <v>18</v>
      </c>
      <c r="B10" s="95">
        <f t="shared" si="0"/>
        <v>2</v>
      </c>
      <c r="C10" s="87">
        <f t="shared" si="1"/>
        <v>664467560</v>
      </c>
      <c r="D10" s="17">
        <v>2</v>
      </c>
      <c r="E10" s="87">
        <v>664467560</v>
      </c>
      <c r="F10" s="17">
        <v>0</v>
      </c>
      <c r="G10" s="87">
        <v>0</v>
      </c>
      <c r="H10" s="21"/>
      <c r="I10" s="22"/>
      <c r="J10" s="21"/>
      <c r="K10" s="22"/>
      <c r="L10" s="21"/>
      <c r="M10" s="22"/>
      <c r="N10" s="21"/>
      <c r="O10" s="22"/>
      <c r="P10" s="23"/>
      <c r="Q10" s="22"/>
      <c r="R10" s="21"/>
      <c r="S10" s="24"/>
      <c r="T10" s="25"/>
      <c r="U10" s="22"/>
      <c r="V10" s="25"/>
      <c r="W10" s="24"/>
      <c r="X10" s="26"/>
      <c r="Y10" s="22"/>
      <c r="Z10" s="27"/>
      <c r="AA10" s="28"/>
      <c r="AB10" s="27"/>
      <c r="AC10" s="28"/>
      <c r="AD10" s="27"/>
      <c r="AE10" s="28"/>
      <c r="AF10"/>
      <c r="AG10"/>
      <c r="AH10"/>
      <c r="AI10"/>
      <c r="AJ10"/>
      <c r="AK10"/>
    </row>
    <row r="11" spans="1:37" ht="21">
      <c r="A11" s="6" t="s">
        <v>19</v>
      </c>
      <c r="B11" s="95">
        <f t="shared" si="0"/>
        <v>3</v>
      </c>
      <c r="C11" s="87">
        <f t="shared" si="1"/>
        <v>2965625287</v>
      </c>
      <c r="D11" s="17">
        <v>0</v>
      </c>
      <c r="E11" s="87">
        <v>0</v>
      </c>
      <c r="F11" s="17">
        <v>3</v>
      </c>
      <c r="G11" s="87">
        <v>2965625287</v>
      </c>
      <c r="H11" s="21"/>
      <c r="I11" s="22"/>
      <c r="J11" s="21"/>
      <c r="K11" s="22"/>
      <c r="L11" s="21"/>
      <c r="M11" s="22"/>
      <c r="N11" s="21"/>
      <c r="O11" s="22"/>
      <c r="P11" s="23"/>
      <c r="Q11" s="22"/>
      <c r="R11" s="21"/>
      <c r="S11" s="24"/>
      <c r="T11" s="25"/>
      <c r="U11" s="22"/>
      <c r="V11" s="25"/>
      <c r="W11" s="24"/>
      <c r="X11" s="26"/>
      <c r="Y11" s="22"/>
      <c r="Z11" s="27"/>
      <c r="AA11" s="28"/>
      <c r="AB11" s="27"/>
      <c r="AC11" s="28"/>
      <c r="AD11" s="27"/>
      <c r="AE11" s="28"/>
      <c r="AF11"/>
      <c r="AG11"/>
      <c r="AH11"/>
      <c r="AI11"/>
      <c r="AJ11"/>
      <c r="AK11"/>
    </row>
    <row r="12" spans="1:37" ht="21">
      <c r="A12" s="9" t="s">
        <v>31</v>
      </c>
      <c r="B12" s="96">
        <f aca="true" t="shared" si="2" ref="B12:F12">SUM(B7:B11)</f>
        <v>5</v>
      </c>
      <c r="C12" s="88">
        <f t="shared" si="2"/>
        <v>3630092847</v>
      </c>
      <c r="D12" s="18">
        <f>SUM(D7:D11)</f>
        <v>2</v>
      </c>
      <c r="E12" s="88">
        <f>SUM(E7:E11)</f>
        <v>664467560</v>
      </c>
      <c r="F12" s="18">
        <f t="shared" si="2"/>
        <v>3</v>
      </c>
      <c r="G12" s="88">
        <f>SUM(G7:G11)</f>
        <v>2965625287</v>
      </c>
      <c r="H12" s="29"/>
      <c r="I12" s="30"/>
      <c r="J12" s="29"/>
      <c r="K12" s="30"/>
      <c r="L12" s="29"/>
      <c r="M12" s="30"/>
      <c r="N12" s="29"/>
      <c r="O12" s="30"/>
      <c r="P12" s="31"/>
      <c r="Q12" s="30"/>
      <c r="R12" s="29"/>
      <c r="S12" s="32"/>
      <c r="T12" s="33"/>
      <c r="U12" s="30"/>
      <c r="V12" s="33"/>
      <c r="W12" s="32"/>
      <c r="X12" s="34"/>
      <c r="Y12" s="30"/>
      <c r="Z12" s="35"/>
      <c r="AA12" s="36"/>
      <c r="AB12" s="35"/>
      <c r="AC12" s="36"/>
      <c r="AD12" s="35"/>
      <c r="AE12" s="36"/>
      <c r="AF12"/>
      <c r="AG12"/>
      <c r="AH12"/>
      <c r="AI12"/>
      <c r="AJ12"/>
      <c r="AK12"/>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32" s="5" customFormat="1" ht="31.5" customHeight="1">
      <c r="A16" s="8" t="s">
        <v>29</v>
      </c>
      <c r="B16" s="116" t="s">
        <v>54</v>
      </c>
      <c r="C16" s="116"/>
      <c r="D16" s="115" t="s">
        <v>70</v>
      </c>
      <c r="E16" s="116"/>
      <c r="F16" s="115" t="s">
        <v>57</v>
      </c>
      <c r="G16" s="116"/>
      <c r="H16" s="117"/>
      <c r="I16" s="118"/>
      <c r="J16" s="117"/>
      <c r="K16" s="118"/>
      <c r="L16" s="117"/>
      <c r="M16" s="118"/>
      <c r="N16" s="117"/>
      <c r="O16" s="118"/>
      <c r="P16" s="117"/>
      <c r="Q16" s="118"/>
      <c r="R16" s="117"/>
      <c r="S16" s="118"/>
      <c r="T16" s="117"/>
      <c r="U16" s="118"/>
      <c r="V16" s="117"/>
      <c r="W16" s="118"/>
      <c r="X16" s="117"/>
      <c r="Y16" s="118"/>
      <c r="Z16" s="117"/>
      <c r="AA16" s="118"/>
      <c r="AB16" s="117"/>
      <c r="AC16" s="118"/>
      <c r="AD16" s="117"/>
      <c r="AE16" s="117"/>
      <c r="AF16"/>
    </row>
    <row r="17" spans="2:32" s="5" customFormat="1" ht="32.25" customHeight="1">
      <c r="B17" s="94" t="s">
        <v>20</v>
      </c>
      <c r="C17" s="86" t="s">
        <v>21</v>
      </c>
      <c r="D17" s="94" t="s">
        <v>20</v>
      </c>
      <c r="E17" s="86" t="s">
        <v>21</v>
      </c>
      <c r="F17" s="94" t="s">
        <v>20</v>
      </c>
      <c r="G17" s="86" t="s">
        <v>21</v>
      </c>
      <c r="H17" s="4"/>
      <c r="I17" s="20"/>
      <c r="J17" s="4"/>
      <c r="K17" s="20"/>
      <c r="L17" s="4"/>
      <c r="M17" s="20"/>
      <c r="N17" s="4"/>
      <c r="O17" s="20"/>
      <c r="P17" s="4"/>
      <c r="Q17" s="20"/>
      <c r="R17" s="4"/>
      <c r="S17" s="20"/>
      <c r="T17" s="4"/>
      <c r="U17" s="20"/>
      <c r="V17" s="4"/>
      <c r="W17" s="20"/>
      <c r="X17" s="4"/>
      <c r="Y17" s="20"/>
      <c r="Z17" s="4"/>
      <c r="AA17" s="20"/>
      <c r="AB17" s="4"/>
      <c r="AC17" s="20"/>
      <c r="AD17" s="4"/>
      <c r="AE17" s="20"/>
      <c r="AF17"/>
    </row>
    <row r="18" spans="1:37" ht="21" customHeight="1">
      <c r="A18" s="6" t="s">
        <v>17</v>
      </c>
      <c r="B18" s="95">
        <f>F18+D18</f>
        <v>0</v>
      </c>
      <c r="C18" s="87">
        <f>G18+E18</f>
        <v>0</v>
      </c>
      <c r="D18" s="17">
        <v>0</v>
      </c>
      <c r="E18" s="87">
        <v>0</v>
      </c>
      <c r="F18" s="17">
        <v>0</v>
      </c>
      <c r="G18" s="87">
        <v>0</v>
      </c>
      <c r="H18" s="21"/>
      <c r="I18" s="22"/>
      <c r="J18" s="21"/>
      <c r="K18" s="22"/>
      <c r="L18" s="21"/>
      <c r="M18" s="24"/>
      <c r="N18" s="21"/>
      <c r="O18" s="22"/>
      <c r="P18" s="23"/>
      <c r="Q18" s="22"/>
      <c r="R18" s="21"/>
      <c r="S18" s="24"/>
      <c r="T18" s="21"/>
      <c r="U18" s="22"/>
      <c r="V18" s="25"/>
      <c r="W18" s="24"/>
      <c r="X18" s="26"/>
      <c r="Y18" s="24"/>
      <c r="Z18" s="27"/>
      <c r="AA18" s="28"/>
      <c r="AB18" s="27"/>
      <c r="AC18" s="28"/>
      <c r="AD18" s="27"/>
      <c r="AE18" s="28"/>
      <c r="AF18"/>
      <c r="AG18"/>
      <c r="AH18"/>
      <c r="AI18"/>
      <c r="AJ18"/>
      <c r="AK18"/>
    </row>
    <row r="19" spans="1:37" ht="21">
      <c r="A19" s="6" t="s">
        <v>23</v>
      </c>
      <c r="B19" s="95">
        <f aca="true" t="shared" si="3" ref="B19:B22">F19+D19</f>
        <v>0</v>
      </c>
      <c r="C19" s="87">
        <f aca="true" t="shared" si="4" ref="C19:C22">G19+E19</f>
        <v>0</v>
      </c>
      <c r="D19" s="17">
        <v>0</v>
      </c>
      <c r="E19" s="87">
        <v>0</v>
      </c>
      <c r="F19" s="17">
        <v>0</v>
      </c>
      <c r="G19" s="87">
        <v>0</v>
      </c>
      <c r="H19" s="21"/>
      <c r="I19" s="22"/>
      <c r="J19" s="21"/>
      <c r="K19" s="22"/>
      <c r="L19" s="21"/>
      <c r="M19" s="24"/>
      <c r="N19" s="21"/>
      <c r="O19" s="22"/>
      <c r="P19" s="23"/>
      <c r="Q19" s="22"/>
      <c r="R19" s="21"/>
      <c r="S19" s="24"/>
      <c r="T19" s="21"/>
      <c r="U19" s="22"/>
      <c r="V19" s="25"/>
      <c r="W19" s="24"/>
      <c r="X19" s="26"/>
      <c r="Y19" s="24"/>
      <c r="Z19" s="27"/>
      <c r="AA19" s="28"/>
      <c r="AB19" s="27"/>
      <c r="AC19" s="28"/>
      <c r="AD19" s="27"/>
      <c r="AE19" s="28"/>
      <c r="AF19"/>
      <c r="AG19"/>
      <c r="AH19"/>
      <c r="AI19"/>
      <c r="AJ19"/>
      <c r="AK19"/>
    </row>
    <row r="20" spans="1:37" ht="21">
      <c r="A20" s="6" t="s">
        <v>22</v>
      </c>
      <c r="B20" s="95">
        <f t="shared" si="3"/>
        <v>0</v>
      </c>
      <c r="C20" s="87">
        <f t="shared" si="4"/>
        <v>0</v>
      </c>
      <c r="D20" s="17">
        <v>0</v>
      </c>
      <c r="E20" s="87">
        <v>0</v>
      </c>
      <c r="F20" s="17">
        <v>0</v>
      </c>
      <c r="G20" s="87">
        <v>0</v>
      </c>
      <c r="H20" s="21"/>
      <c r="I20" s="22"/>
      <c r="J20" s="21"/>
      <c r="K20" s="22"/>
      <c r="L20" s="21"/>
      <c r="M20" s="24"/>
      <c r="N20" s="21"/>
      <c r="O20" s="22"/>
      <c r="P20" s="23"/>
      <c r="Q20" s="22"/>
      <c r="R20" s="21"/>
      <c r="S20" s="24"/>
      <c r="T20" s="21"/>
      <c r="U20" s="22"/>
      <c r="V20" s="25"/>
      <c r="W20" s="24"/>
      <c r="X20" s="26"/>
      <c r="Y20" s="24"/>
      <c r="Z20" s="27"/>
      <c r="AA20" s="28"/>
      <c r="AB20" s="27"/>
      <c r="AC20" s="28"/>
      <c r="AD20" s="27"/>
      <c r="AE20" s="28"/>
      <c r="AF20"/>
      <c r="AG20"/>
      <c r="AH20"/>
      <c r="AI20"/>
      <c r="AJ20"/>
      <c r="AK20"/>
    </row>
    <row r="21" spans="1:37" ht="21">
      <c r="A21" s="6" t="s">
        <v>18</v>
      </c>
      <c r="B21" s="95">
        <f t="shared" si="3"/>
        <v>0</v>
      </c>
      <c r="C21" s="87">
        <f t="shared" si="4"/>
        <v>0</v>
      </c>
      <c r="D21" s="17">
        <v>0</v>
      </c>
      <c r="E21" s="87">
        <v>0</v>
      </c>
      <c r="F21" s="17">
        <v>0</v>
      </c>
      <c r="G21" s="87">
        <v>0</v>
      </c>
      <c r="H21" s="21"/>
      <c r="I21" s="22"/>
      <c r="J21" s="21"/>
      <c r="K21" s="22"/>
      <c r="L21" s="21"/>
      <c r="M21" s="24"/>
      <c r="N21" s="21"/>
      <c r="O21" s="22"/>
      <c r="P21" s="23"/>
      <c r="Q21" s="22"/>
      <c r="R21" s="21"/>
      <c r="S21" s="24"/>
      <c r="T21" s="21"/>
      <c r="U21" s="22"/>
      <c r="V21" s="25"/>
      <c r="W21" s="24"/>
      <c r="X21" s="26"/>
      <c r="Y21" s="37"/>
      <c r="Z21" s="27"/>
      <c r="AA21" s="28"/>
      <c r="AB21" s="27"/>
      <c r="AC21" s="28"/>
      <c r="AD21" s="27"/>
      <c r="AE21" s="28"/>
      <c r="AF21"/>
      <c r="AG21"/>
      <c r="AH21"/>
      <c r="AI21"/>
      <c r="AJ21"/>
      <c r="AK21"/>
    </row>
    <row r="22" spans="1:37" ht="21">
      <c r="A22" s="6" t="s">
        <v>19</v>
      </c>
      <c r="B22" s="95">
        <f t="shared" si="3"/>
        <v>0</v>
      </c>
      <c r="C22" s="87">
        <f t="shared" si="4"/>
        <v>0</v>
      </c>
      <c r="D22" s="17">
        <v>0</v>
      </c>
      <c r="E22" s="87">
        <v>0</v>
      </c>
      <c r="F22" s="17">
        <v>0</v>
      </c>
      <c r="G22" s="87">
        <v>0</v>
      </c>
      <c r="H22" s="21"/>
      <c r="I22" s="22"/>
      <c r="J22" s="21"/>
      <c r="K22" s="22"/>
      <c r="L22" s="21"/>
      <c r="M22" s="24"/>
      <c r="N22" s="21"/>
      <c r="O22" s="22"/>
      <c r="P22" s="23"/>
      <c r="Q22" s="22"/>
      <c r="R22" s="21"/>
      <c r="S22" s="24"/>
      <c r="T22" s="21"/>
      <c r="U22" s="22"/>
      <c r="V22" s="25"/>
      <c r="W22" s="24"/>
      <c r="X22" s="26"/>
      <c r="Y22" s="24"/>
      <c r="Z22" s="27"/>
      <c r="AA22" s="28"/>
      <c r="AB22" s="27"/>
      <c r="AC22" s="28"/>
      <c r="AD22" s="27"/>
      <c r="AE22" s="28"/>
      <c r="AF22"/>
      <c r="AG22"/>
      <c r="AH22"/>
      <c r="AI22"/>
      <c r="AJ22"/>
      <c r="AK22"/>
    </row>
    <row r="23" spans="1:37" ht="18.6" customHeight="1">
      <c r="A23" s="9" t="s">
        <v>32</v>
      </c>
      <c r="B23" s="18">
        <f aca="true" t="shared" si="5" ref="B23:F23">SUM(B18:B22)</f>
        <v>0</v>
      </c>
      <c r="C23" s="88">
        <f>SUM(C18:C22)</f>
        <v>0</v>
      </c>
      <c r="D23" s="18">
        <f>SUM(D18:D22)</f>
        <v>0</v>
      </c>
      <c r="E23" s="88">
        <f>SUM(E18:E22)</f>
        <v>0</v>
      </c>
      <c r="F23" s="18">
        <f t="shared" si="5"/>
        <v>0</v>
      </c>
      <c r="G23" s="88">
        <f>SUM(G18:G22)</f>
        <v>0</v>
      </c>
      <c r="H23" s="29"/>
      <c r="I23" s="30"/>
      <c r="J23" s="29"/>
      <c r="K23" s="30"/>
      <c r="L23" s="29"/>
      <c r="M23" s="32"/>
      <c r="N23" s="29"/>
      <c r="O23" s="30"/>
      <c r="P23" s="31"/>
      <c r="Q23" s="30"/>
      <c r="R23" s="29"/>
      <c r="S23" s="32"/>
      <c r="T23" s="29"/>
      <c r="U23" s="30"/>
      <c r="V23" s="33"/>
      <c r="W23" s="32"/>
      <c r="X23" s="34"/>
      <c r="Y23" s="32"/>
      <c r="Z23" s="35"/>
      <c r="AA23" s="36"/>
      <c r="AB23" s="35"/>
      <c r="AC23" s="36"/>
      <c r="AD23" s="35"/>
      <c r="AE23" s="36"/>
      <c r="AF23"/>
      <c r="AG23"/>
      <c r="AH23"/>
      <c r="AI23"/>
      <c r="AJ23"/>
      <c r="AK23"/>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32" s="5" customFormat="1" ht="31.5" customHeight="1">
      <c r="A27" s="8" t="s">
        <v>30</v>
      </c>
      <c r="B27" s="116" t="s">
        <v>54</v>
      </c>
      <c r="C27" s="116"/>
      <c r="D27" s="115" t="s">
        <v>70</v>
      </c>
      <c r="E27" s="116"/>
      <c r="F27" s="115" t="s">
        <v>57</v>
      </c>
      <c r="G27" s="116"/>
      <c r="H27" s="117"/>
      <c r="I27" s="118"/>
      <c r="J27" s="117"/>
      <c r="K27" s="118"/>
      <c r="L27" s="117"/>
      <c r="M27" s="118"/>
      <c r="N27" s="117"/>
      <c r="O27" s="118"/>
      <c r="P27" s="117"/>
      <c r="Q27" s="118"/>
      <c r="R27" s="117"/>
      <c r="S27" s="118"/>
      <c r="T27" s="117"/>
      <c r="U27" s="118"/>
      <c r="V27" s="117"/>
      <c r="W27" s="118"/>
      <c r="X27" s="117"/>
      <c r="Y27" s="118"/>
      <c r="Z27" s="117"/>
      <c r="AA27" s="118"/>
      <c r="AB27" s="117"/>
      <c r="AC27" s="118"/>
      <c r="AD27" s="117"/>
      <c r="AE27" s="117"/>
      <c r="AF27"/>
    </row>
    <row r="28" spans="2:32" s="5" customFormat="1" ht="32.25" customHeight="1">
      <c r="B28" s="94" t="s">
        <v>20</v>
      </c>
      <c r="C28" s="86" t="s">
        <v>21</v>
      </c>
      <c r="D28" s="94" t="s">
        <v>20</v>
      </c>
      <c r="E28" s="86" t="s">
        <v>21</v>
      </c>
      <c r="F28" s="94" t="s">
        <v>20</v>
      </c>
      <c r="G28" s="86" t="s">
        <v>21</v>
      </c>
      <c r="H28" s="4"/>
      <c r="I28" s="20"/>
      <c r="J28" s="4"/>
      <c r="K28" s="20"/>
      <c r="L28" s="4"/>
      <c r="M28" s="20"/>
      <c r="N28" s="4"/>
      <c r="O28" s="20"/>
      <c r="P28" s="4"/>
      <c r="Q28" s="20"/>
      <c r="R28" s="4"/>
      <c r="S28" s="20"/>
      <c r="T28" s="4"/>
      <c r="U28" s="20"/>
      <c r="V28" s="4"/>
      <c r="W28" s="20"/>
      <c r="X28" s="4"/>
      <c r="Y28" s="20"/>
      <c r="Z28" s="4"/>
      <c r="AA28" s="20"/>
      <c r="AB28" s="4"/>
      <c r="AC28" s="20"/>
      <c r="AD28" s="4"/>
      <c r="AE28" s="20"/>
      <c r="AF28"/>
    </row>
    <row r="29" spans="1:37" ht="21">
      <c r="A29" s="6" t="s">
        <v>17</v>
      </c>
      <c r="B29" s="95">
        <f>F29+D29</f>
        <v>0</v>
      </c>
      <c r="C29" s="87">
        <f>G29+E29</f>
        <v>0</v>
      </c>
      <c r="D29" s="17">
        <f>D18+D7</f>
        <v>0</v>
      </c>
      <c r="E29" s="87">
        <f>E18+E7</f>
        <v>0</v>
      </c>
      <c r="F29" s="17">
        <f aca="true" t="shared" si="6" ref="F29:G33">F18+F7</f>
        <v>0</v>
      </c>
      <c r="G29" s="87">
        <f t="shared" si="6"/>
        <v>0</v>
      </c>
      <c r="H29" s="21"/>
      <c r="I29" s="22"/>
      <c r="J29" s="21"/>
      <c r="K29" s="22"/>
      <c r="L29" s="21"/>
      <c r="M29" s="22"/>
      <c r="N29" s="21"/>
      <c r="O29" s="22"/>
      <c r="P29" s="21"/>
      <c r="Q29" s="22"/>
      <c r="R29" s="21"/>
      <c r="S29" s="24"/>
      <c r="T29" s="21"/>
      <c r="U29" s="22"/>
      <c r="V29" s="25"/>
      <c r="W29" s="24"/>
      <c r="X29" s="26"/>
      <c r="Y29" s="24"/>
      <c r="Z29" s="27"/>
      <c r="AA29" s="28"/>
      <c r="AB29" s="27"/>
      <c r="AC29" s="28"/>
      <c r="AD29" s="27"/>
      <c r="AE29" s="28"/>
      <c r="AF29"/>
      <c r="AG29"/>
      <c r="AH29"/>
      <c r="AI29"/>
      <c r="AJ29"/>
      <c r="AK29"/>
    </row>
    <row r="30" spans="1:37" ht="21">
      <c r="A30" s="6" t="s">
        <v>23</v>
      </c>
      <c r="B30" s="95">
        <f aca="true" t="shared" si="7" ref="B30:B33">F30+D30</f>
        <v>0</v>
      </c>
      <c r="C30" s="87">
        <f aca="true" t="shared" si="8" ref="C30:C33">G30+E30</f>
        <v>0</v>
      </c>
      <c r="D30" s="17">
        <f aca="true" t="shared" si="9" ref="D30:E33">D19+D8</f>
        <v>0</v>
      </c>
      <c r="E30" s="87">
        <f t="shared" si="9"/>
        <v>0</v>
      </c>
      <c r="F30" s="17">
        <f t="shared" si="6"/>
        <v>0</v>
      </c>
      <c r="G30" s="87">
        <f t="shared" si="6"/>
        <v>0</v>
      </c>
      <c r="H30" s="21"/>
      <c r="I30" s="22"/>
      <c r="J30" s="21"/>
      <c r="K30" s="22"/>
      <c r="L30" s="21"/>
      <c r="M30" s="22"/>
      <c r="N30" s="21"/>
      <c r="O30" s="22"/>
      <c r="P30" s="21"/>
      <c r="Q30" s="22"/>
      <c r="R30" s="21"/>
      <c r="S30" s="24"/>
      <c r="T30" s="21"/>
      <c r="U30" s="22"/>
      <c r="V30" s="25"/>
      <c r="W30" s="24"/>
      <c r="X30" s="26"/>
      <c r="Y30" s="24"/>
      <c r="Z30" s="27"/>
      <c r="AA30" s="28"/>
      <c r="AB30" s="27"/>
      <c r="AC30" s="28"/>
      <c r="AD30" s="27"/>
      <c r="AE30" s="28"/>
      <c r="AF30"/>
      <c r="AG30"/>
      <c r="AH30"/>
      <c r="AI30"/>
      <c r="AJ30"/>
      <c r="AK30"/>
    </row>
    <row r="31" spans="1:37" ht="21">
      <c r="A31" s="6" t="s">
        <v>22</v>
      </c>
      <c r="B31" s="95">
        <f t="shared" si="7"/>
        <v>0</v>
      </c>
      <c r="C31" s="87">
        <f t="shared" si="8"/>
        <v>0</v>
      </c>
      <c r="D31" s="17">
        <f t="shared" si="9"/>
        <v>0</v>
      </c>
      <c r="E31" s="87">
        <f t="shared" si="9"/>
        <v>0</v>
      </c>
      <c r="F31" s="17">
        <f t="shared" si="6"/>
        <v>0</v>
      </c>
      <c r="G31" s="87">
        <f t="shared" si="6"/>
        <v>0</v>
      </c>
      <c r="H31" s="21"/>
      <c r="I31" s="22"/>
      <c r="J31" s="21"/>
      <c r="K31" s="22"/>
      <c r="L31" s="21"/>
      <c r="M31" s="22"/>
      <c r="N31" s="21"/>
      <c r="O31" s="22"/>
      <c r="P31" s="21"/>
      <c r="Q31" s="22"/>
      <c r="R31" s="21"/>
      <c r="S31" s="24"/>
      <c r="T31" s="21"/>
      <c r="U31" s="22"/>
      <c r="V31" s="25"/>
      <c r="W31" s="24"/>
      <c r="X31" s="26"/>
      <c r="Y31" s="24"/>
      <c r="Z31" s="27"/>
      <c r="AA31" s="28"/>
      <c r="AB31" s="27"/>
      <c r="AC31" s="28"/>
      <c r="AD31" s="27"/>
      <c r="AE31" s="28"/>
      <c r="AF31"/>
      <c r="AG31"/>
      <c r="AH31"/>
      <c r="AI31"/>
      <c r="AJ31"/>
      <c r="AK31"/>
    </row>
    <row r="32" spans="1:37" ht="21">
      <c r="A32" s="6" t="s">
        <v>18</v>
      </c>
      <c r="B32" s="95">
        <f t="shared" si="7"/>
        <v>2</v>
      </c>
      <c r="C32" s="87">
        <f t="shared" si="8"/>
        <v>664467560</v>
      </c>
      <c r="D32" s="17">
        <f t="shared" si="9"/>
        <v>2</v>
      </c>
      <c r="E32" s="87">
        <f t="shared" si="9"/>
        <v>664467560</v>
      </c>
      <c r="F32" s="17">
        <f t="shared" si="6"/>
        <v>0</v>
      </c>
      <c r="G32" s="87">
        <f t="shared" si="6"/>
        <v>0</v>
      </c>
      <c r="H32" s="21"/>
      <c r="I32" s="22"/>
      <c r="J32" s="21"/>
      <c r="K32" s="22"/>
      <c r="L32" s="21"/>
      <c r="M32" s="22"/>
      <c r="N32" s="21"/>
      <c r="O32" s="22"/>
      <c r="P32" s="21"/>
      <c r="Q32" s="22"/>
      <c r="R32" s="21"/>
      <c r="S32" s="24"/>
      <c r="T32" s="21"/>
      <c r="U32" s="22"/>
      <c r="V32" s="25"/>
      <c r="W32" s="24"/>
      <c r="X32" s="26"/>
      <c r="Y32" s="24"/>
      <c r="Z32" s="27"/>
      <c r="AA32" s="28"/>
      <c r="AB32" s="27"/>
      <c r="AC32" s="28"/>
      <c r="AD32" s="27"/>
      <c r="AE32" s="28"/>
      <c r="AF32"/>
      <c r="AG32"/>
      <c r="AH32"/>
      <c r="AI32"/>
      <c r="AJ32"/>
      <c r="AK32"/>
    </row>
    <row r="33" spans="1:37" ht="21">
      <c r="A33" s="6" t="s">
        <v>19</v>
      </c>
      <c r="B33" s="95">
        <f t="shared" si="7"/>
        <v>3</v>
      </c>
      <c r="C33" s="87">
        <f t="shared" si="8"/>
        <v>2965625287</v>
      </c>
      <c r="D33" s="17">
        <f t="shared" si="9"/>
        <v>0</v>
      </c>
      <c r="E33" s="87">
        <f t="shared" si="9"/>
        <v>0</v>
      </c>
      <c r="F33" s="17">
        <f t="shared" si="6"/>
        <v>3</v>
      </c>
      <c r="G33" s="87">
        <f t="shared" si="6"/>
        <v>2965625287</v>
      </c>
      <c r="H33" s="21"/>
      <c r="I33" s="22"/>
      <c r="J33" s="21"/>
      <c r="K33" s="22"/>
      <c r="L33" s="21"/>
      <c r="M33" s="22"/>
      <c r="N33" s="21"/>
      <c r="O33" s="22"/>
      <c r="P33" s="21"/>
      <c r="Q33" s="22"/>
      <c r="R33" s="21"/>
      <c r="S33" s="24"/>
      <c r="T33" s="21"/>
      <c r="U33" s="22"/>
      <c r="V33" s="25"/>
      <c r="W33" s="24"/>
      <c r="X33" s="26"/>
      <c r="Y33" s="24"/>
      <c r="Z33" s="27"/>
      <c r="AA33" s="28"/>
      <c r="AB33" s="27"/>
      <c r="AC33" s="28"/>
      <c r="AD33" s="27"/>
      <c r="AE33" s="28"/>
      <c r="AF33"/>
      <c r="AG33"/>
      <c r="AH33"/>
      <c r="AI33"/>
      <c r="AJ33"/>
      <c r="AK33"/>
    </row>
    <row r="34" spans="1:37" ht="21" customHeight="1">
      <c r="A34" s="9" t="s">
        <v>33</v>
      </c>
      <c r="B34" s="96">
        <f aca="true" t="shared" si="10" ref="B34">SUM(B29:B33)</f>
        <v>5</v>
      </c>
      <c r="C34" s="88">
        <f>SUM(C29:C33)</f>
        <v>3630092847</v>
      </c>
      <c r="D34" s="18">
        <f>SUM(D29:D33)</f>
        <v>2</v>
      </c>
      <c r="E34" s="88">
        <f>SUM(E29:E33)</f>
        <v>664467560</v>
      </c>
      <c r="F34" s="18">
        <f aca="true" t="shared" si="11" ref="F34:G34">SUM(F29:F33)</f>
        <v>3</v>
      </c>
      <c r="G34" s="88">
        <f t="shared" si="11"/>
        <v>2965625287</v>
      </c>
      <c r="H34" s="29"/>
      <c r="I34" s="30"/>
      <c r="J34" s="29"/>
      <c r="K34" s="30"/>
      <c r="L34" s="29"/>
      <c r="M34" s="30"/>
      <c r="N34" s="29"/>
      <c r="O34" s="30"/>
      <c r="P34" s="29"/>
      <c r="Q34" s="30"/>
      <c r="R34" s="29"/>
      <c r="S34" s="32"/>
      <c r="T34" s="29"/>
      <c r="U34" s="30"/>
      <c r="V34" s="33"/>
      <c r="W34" s="32"/>
      <c r="X34" s="34"/>
      <c r="Y34" s="32"/>
      <c r="Z34" s="35"/>
      <c r="AA34" s="36"/>
      <c r="AB34" s="35"/>
      <c r="AC34" s="36"/>
      <c r="AD34" s="35"/>
      <c r="AE34" s="36"/>
      <c r="AF34"/>
      <c r="AG34"/>
      <c r="AH34"/>
      <c r="AI34"/>
      <c r="AJ34"/>
      <c r="AK34"/>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32" s="5" customFormat="1" ht="31.5" customHeight="1">
      <c r="A38" s="8"/>
      <c r="B38" s="116" t="s">
        <v>54</v>
      </c>
      <c r="C38" s="116"/>
      <c r="D38" s="115" t="s">
        <v>70</v>
      </c>
      <c r="E38" s="116"/>
      <c r="F38" s="115" t="s">
        <v>57</v>
      </c>
      <c r="G38" s="116"/>
      <c r="H38" s="117"/>
      <c r="I38" s="118"/>
      <c r="J38" s="117"/>
      <c r="K38" s="118"/>
      <c r="L38" s="117"/>
      <c r="M38" s="118"/>
      <c r="N38" s="117"/>
      <c r="O38" s="118"/>
      <c r="P38" s="117"/>
      <c r="Q38" s="118"/>
      <c r="R38" s="117"/>
      <c r="S38" s="118"/>
      <c r="T38" s="117"/>
      <c r="U38" s="118"/>
      <c r="V38" s="117"/>
      <c r="W38" s="118"/>
      <c r="X38" s="117"/>
      <c r="Y38" s="118"/>
      <c r="Z38" s="117"/>
      <c r="AA38" s="118"/>
      <c r="AB38" s="117"/>
      <c r="AC38" s="118"/>
      <c r="AD38" s="117"/>
      <c r="AE38" s="117"/>
      <c r="AF38"/>
    </row>
    <row r="39" spans="2:32" s="5" customFormat="1" ht="32.25" customHeight="1">
      <c r="B39" s="94" t="s">
        <v>20</v>
      </c>
      <c r="C39" s="86" t="s">
        <v>21</v>
      </c>
      <c r="D39" s="94" t="s">
        <v>20</v>
      </c>
      <c r="E39" s="86" t="s">
        <v>21</v>
      </c>
      <c r="F39" s="94" t="s">
        <v>20</v>
      </c>
      <c r="G39" s="86" t="s">
        <v>21</v>
      </c>
      <c r="H39" s="4"/>
      <c r="I39" s="20"/>
      <c r="J39" s="4"/>
      <c r="K39" s="20"/>
      <c r="L39" s="4"/>
      <c r="M39" s="20"/>
      <c r="N39" s="4"/>
      <c r="O39" s="20"/>
      <c r="P39" s="4"/>
      <c r="Q39" s="20"/>
      <c r="R39" s="4"/>
      <c r="S39" s="20"/>
      <c r="T39" s="4"/>
      <c r="U39" s="20"/>
      <c r="V39" s="4"/>
      <c r="W39" s="20"/>
      <c r="X39" s="4"/>
      <c r="Y39" s="20"/>
      <c r="Z39" s="4"/>
      <c r="AA39" s="20"/>
      <c r="AB39" s="4"/>
      <c r="AC39" s="20"/>
      <c r="AD39" s="4"/>
      <c r="AE39" s="20"/>
      <c r="AF39"/>
    </row>
    <row r="40" spans="1:37" ht="21">
      <c r="A40" s="9" t="s">
        <v>31</v>
      </c>
      <c r="B40" s="97">
        <f>B12</f>
        <v>5</v>
      </c>
      <c r="C40" s="89">
        <f aca="true" t="shared" si="12" ref="C40">C12</f>
        <v>3630092847</v>
      </c>
      <c r="D40" s="19">
        <f>D12</f>
        <v>2</v>
      </c>
      <c r="E40" s="89">
        <f>E12</f>
        <v>664467560</v>
      </c>
      <c r="F40" s="19">
        <f>F12</f>
        <v>3</v>
      </c>
      <c r="G40" s="89">
        <f>G12</f>
        <v>2965625287</v>
      </c>
      <c r="H40" s="38"/>
      <c r="I40" s="39"/>
      <c r="J40" s="38"/>
      <c r="K40" s="39"/>
      <c r="L40" s="38"/>
      <c r="M40" s="39"/>
      <c r="N40" s="38"/>
      <c r="O40" s="39"/>
      <c r="P40" s="38"/>
      <c r="Q40" s="39"/>
      <c r="R40" s="40"/>
      <c r="S40" s="40"/>
      <c r="T40" s="38"/>
      <c r="U40" s="39"/>
      <c r="V40" s="41"/>
      <c r="W40" s="40"/>
      <c r="X40" s="42"/>
      <c r="Y40" s="40"/>
      <c r="Z40" s="43"/>
      <c r="AA40" s="44"/>
      <c r="AB40" s="43"/>
      <c r="AC40" s="44"/>
      <c r="AD40" s="43"/>
      <c r="AE40" s="44"/>
      <c r="AF40"/>
      <c r="AG40"/>
      <c r="AH40"/>
      <c r="AI40"/>
      <c r="AJ40"/>
      <c r="AK40"/>
    </row>
    <row r="41" spans="1:37" ht="21">
      <c r="A41" s="9" t="s">
        <v>32</v>
      </c>
      <c r="B41" s="97">
        <f aca="true" t="shared" si="13" ref="B41:C41">B23</f>
        <v>0</v>
      </c>
      <c r="C41" s="89">
        <f t="shared" si="13"/>
        <v>0</v>
      </c>
      <c r="D41" s="19">
        <f>D23</f>
        <v>0</v>
      </c>
      <c r="E41" s="89">
        <f>E23</f>
        <v>0</v>
      </c>
      <c r="F41" s="19">
        <f>F23</f>
        <v>0</v>
      </c>
      <c r="G41" s="89">
        <f>G23</f>
        <v>0</v>
      </c>
      <c r="H41" s="38"/>
      <c r="I41" s="39"/>
      <c r="J41" s="38"/>
      <c r="K41" s="39"/>
      <c r="L41" s="38"/>
      <c r="M41" s="39"/>
      <c r="N41" s="38"/>
      <c r="O41" s="39"/>
      <c r="P41" s="38"/>
      <c r="Q41" s="39"/>
      <c r="R41" s="40"/>
      <c r="S41" s="40"/>
      <c r="T41" s="38"/>
      <c r="U41" s="39"/>
      <c r="V41" s="41"/>
      <c r="W41" s="40"/>
      <c r="X41" s="42"/>
      <c r="Y41" s="40"/>
      <c r="Z41" s="43"/>
      <c r="AA41" s="44"/>
      <c r="AB41" s="43"/>
      <c r="AC41" s="44"/>
      <c r="AD41" s="43"/>
      <c r="AE41" s="44"/>
      <c r="AF41"/>
      <c r="AG41"/>
      <c r="AH41"/>
      <c r="AI41"/>
      <c r="AJ41"/>
      <c r="AK41"/>
    </row>
    <row r="42" spans="1:37" ht="21">
      <c r="A42" s="9" t="s">
        <v>33</v>
      </c>
      <c r="B42" s="96">
        <f aca="true" t="shared" si="14" ref="B42:C42">B34</f>
        <v>5</v>
      </c>
      <c r="C42" s="88">
        <f t="shared" si="14"/>
        <v>3630092847</v>
      </c>
      <c r="D42" s="18">
        <f>D34</f>
        <v>2</v>
      </c>
      <c r="E42" s="88">
        <f>E34</f>
        <v>664467560</v>
      </c>
      <c r="F42" s="18">
        <f aca="true" t="shared" si="15" ref="F42:G42">F34</f>
        <v>3</v>
      </c>
      <c r="G42" s="88">
        <f t="shared" si="15"/>
        <v>2965625287</v>
      </c>
      <c r="H42" s="29"/>
      <c r="I42" s="30"/>
      <c r="J42" s="29"/>
      <c r="K42" s="30"/>
      <c r="L42" s="29"/>
      <c r="M42" s="30"/>
      <c r="N42" s="29"/>
      <c r="O42" s="30"/>
      <c r="P42" s="32"/>
      <c r="Q42" s="32"/>
      <c r="R42" s="29"/>
      <c r="S42" s="30"/>
      <c r="T42" s="33"/>
      <c r="U42" s="32"/>
      <c r="V42" s="34"/>
      <c r="W42" s="32"/>
      <c r="X42" s="35"/>
      <c r="Y42" s="36"/>
      <c r="Z42" s="35"/>
      <c r="AA42" s="36"/>
      <c r="AB42" s="35"/>
      <c r="AC42" s="36"/>
      <c r="AD42"/>
      <c r="AE42"/>
      <c r="AF42"/>
      <c r="AG42"/>
      <c r="AH42"/>
      <c r="AI42"/>
      <c r="AJ42"/>
      <c r="AK42"/>
    </row>
    <row r="46" ht="28.5">
      <c r="A46" s="11" t="s">
        <v>39</v>
      </c>
    </row>
    <row r="47" spans="1:2" ht="28.8">
      <c r="A47" s="11" t="s">
        <v>44</v>
      </c>
      <c r="B47" s="175" t="s">
        <v>131</v>
      </c>
    </row>
    <row r="48" ht="25.8">
      <c r="A48" s="10"/>
    </row>
    <row r="49" spans="2:3" ht="18.75">
      <c r="B49" s="120" t="s">
        <v>38</v>
      </c>
      <c r="C49" s="120"/>
    </row>
    <row r="50" spans="2:30" s="5" customFormat="1" ht="46.5" customHeight="1">
      <c r="B50" s="98"/>
      <c r="C50" s="85" t="s">
        <v>56</v>
      </c>
      <c r="D50" s="101" t="s">
        <v>55</v>
      </c>
      <c r="E50" s="98"/>
      <c r="F50" s="90"/>
      <c r="G50" s="98"/>
      <c r="H50" s="90"/>
      <c r="I50" s="98"/>
      <c r="J50" s="90"/>
      <c r="K50" s="98"/>
      <c r="L50" s="90"/>
      <c r="M50" s="98"/>
      <c r="N50" s="90"/>
      <c r="O50" s="98"/>
      <c r="P50" s="90"/>
      <c r="Q50" s="98"/>
      <c r="R50" s="90"/>
      <c r="S50" s="98"/>
      <c r="T50" s="90"/>
      <c r="U50" s="98"/>
      <c r="V50" s="90"/>
      <c r="W50" s="98"/>
      <c r="X50" s="90"/>
      <c r="Y50" s="98"/>
      <c r="Z50" s="90"/>
      <c r="AA50" s="98"/>
      <c r="AB50" s="90"/>
      <c r="AC50" s="98"/>
      <c r="AD50" s="90"/>
    </row>
    <row r="51" spans="2:37" ht="21">
      <c r="B51" s="99" t="s">
        <v>31</v>
      </c>
      <c r="C51" s="91">
        <f>D51</f>
        <v>3630.092847</v>
      </c>
      <c r="D51" s="91">
        <f>(E40+G40)/1000000</f>
        <v>3630.092847</v>
      </c>
      <c r="E51" s="93"/>
      <c r="F51" s="84"/>
      <c r="G51" s="93"/>
      <c r="H51" s="84"/>
      <c r="I51" s="93"/>
      <c r="J51" s="84"/>
      <c r="K51" s="93"/>
      <c r="L51" s="84"/>
      <c r="M51" s="93"/>
      <c r="N51" s="84"/>
      <c r="O51" s="93"/>
      <c r="P51" s="84"/>
      <c r="Q51" s="93"/>
      <c r="R51" s="84"/>
      <c r="S51" s="93"/>
      <c r="T51" s="84"/>
      <c r="U51" s="93"/>
      <c r="V51" s="84"/>
      <c r="W51" s="93"/>
      <c r="X51" s="84"/>
      <c r="Y51" s="93"/>
      <c r="Z51" s="84"/>
      <c r="AA51" s="93"/>
      <c r="AB51" s="84"/>
      <c r="AC51" s="93"/>
      <c r="AD51" s="84"/>
      <c r="AE51"/>
      <c r="AF51"/>
      <c r="AG51"/>
      <c r="AH51"/>
      <c r="AI51"/>
      <c r="AJ51"/>
      <c r="AK51"/>
    </row>
    <row r="52" spans="2:37" ht="21">
      <c r="B52" s="99" t="s">
        <v>36</v>
      </c>
      <c r="C52" s="91">
        <f>D52</f>
        <v>0</v>
      </c>
      <c r="D52" s="91">
        <f>(E41+G41)/1000000</f>
        <v>0</v>
      </c>
      <c r="E52" s="93"/>
      <c r="F52" s="84"/>
      <c r="G52" s="93"/>
      <c r="H52" s="84"/>
      <c r="I52" s="93"/>
      <c r="J52" s="84"/>
      <c r="K52" s="93"/>
      <c r="L52" s="84"/>
      <c r="M52" s="93"/>
      <c r="N52" s="84"/>
      <c r="O52" s="93"/>
      <c r="P52" s="84"/>
      <c r="Q52" s="93"/>
      <c r="R52" s="84"/>
      <c r="S52" s="93"/>
      <c r="T52" s="84"/>
      <c r="U52" s="93"/>
      <c r="V52" s="84"/>
      <c r="W52" s="93"/>
      <c r="X52" s="84"/>
      <c r="Y52" s="93"/>
      <c r="Z52" s="84"/>
      <c r="AA52" s="93"/>
      <c r="AB52" s="84"/>
      <c r="AC52" s="93"/>
      <c r="AD52" s="84"/>
      <c r="AE52"/>
      <c r="AF52"/>
      <c r="AG52"/>
      <c r="AH52"/>
      <c r="AI52"/>
      <c r="AJ52"/>
      <c r="AK52"/>
    </row>
    <row r="53" spans="2:37" ht="21">
      <c r="B53" s="99" t="s">
        <v>33</v>
      </c>
      <c r="C53" s="89">
        <f>+C51+C52</f>
        <v>3630.092847</v>
      </c>
      <c r="D53" s="89">
        <f>+D51+D52</f>
        <v>3630.092847</v>
      </c>
      <c r="E53" s="93"/>
      <c r="F53" s="84"/>
      <c r="G53" s="93"/>
      <c r="H53" s="84"/>
      <c r="I53" s="93"/>
      <c r="J53" s="84"/>
      <c r="K53" s="93"/>
      <c r="L53" s="84"/>
      <c r="M53" s="93"/>
      <c r="N53" s="84"/>
      <c r="O53" s="93"/>
      <c r="P53" s="84"/>
      <c r="Q53" s="93"/>
      <c r="R53" s="84"/>
      <c r="S53" s="93"/>
      <c r="T53" s="84"/>
      <c r="U53" s="93"/>
      <c r="V53" s="84"/>
      <c r="W53" s="93"/>
      <c r="X53" s="84"/>
      <c r="Y53" s="93"/>
      <c r="Z53" s="84"/>
      <c r="AA53" s="93"/>
      <c r="AB53" s="84"/>
      <c r="AC53" s="93"/>
      <c r="AD53" s="84"/>
      <c r="AE53"/>
      <c r="AF53"/>
      <c r="AG53"/>
      <c r="AH53"/>
      <c r="AI53"/>
      <c r="AJ53"/>
      <c r="AK53"/>
    </row>
    <row r="54" spans="4:37" ht="15">
      <c r="D54" s="84"/>
      <c r="E54" s="93"/>
      <c r="F54" s="84"/>
      <c r="G54" s="93"/>
      <c r="H54" s="84"/>
      <c r="I54" s="93"/>
      <c r="J54" s="84"/>
      <c r="K54" s="93"/>
      <c r="L54" s="84"/>
      <c r="M54" s="93"/>
      <c r="N54" s="84"/>
      <c r="O54" s="93"/>
      <c r="P54" s="84"/>
      <c r="Q54" s="93"/>
      <c r="R54" s="84"/>
      <c r="S54" s="93"/>
      <c r="T54" s="84"/>
      <c r="U54" s="93"/>
      <c r="V54" s="84"/>
      <c r="W54" s="93"/>
      <c r="X54" s="84"/>
      <c r="Y54" s="93"/>
      <c r="Z54" s="84"/>
      <c r="AA54"/>
      <c r="AB54"/>
      <c r="AC54"/>
      <c r="AD54"/>
      <c r="AE54"/>
      <c r="AF54"/>
      <c r="AG54"/>
      <c r="AH54"/>
      <c r="AI54"/>
      <c r="AJ54"/>
      <c r="AK54"/>
    </row>
    <row r="55" spans="4:37" ht="15">
      <c r="D55" s="84"/>
      <c r="E55" s="93"/>
      <c r="F55" s="84"/>
      <c r="G55" s="93"/>
      <c r="H55" s="84"/>
      <c r="I55" s="93"/>
      <c r="J55" s="84"/>
      <c r="K55" s="93"/>
      <c r="L55" s="84"/>
      <c r="M55" s="93"/>
      <c r="N55" s="84"/>
      <c r="O55" s="93"/>
      <c r="P55" s="84"/>
      <c r="Q55" s="93"/>
      <c r="R55" s="84"/>
      <c r="S55" s="93"/>
      <c r="T55" s="84"/>
      <c r="U55" s="93"/>
      <c r="V55" s="84"/>
      <c r="W55" s="93"/>
      <c r="X55" s="84"/>
      <c r="Y55" s="93"/>
      <c r="Z55" s="84"/>
      <c r="AA55"/>
      <c r="AB55"/>
      <c r="AC55"/>
      <c r="AD55"/>
      <c r="AE55"/>
      <c r="AF55"/>
      <c r="AG55"/>
      <c r="AH55"/>
      <c r="AI55"/>
      <c r="AJ55"/>
      <c r="AK55"/>
    </row>
    <row r="56" spans="3:37" ht="23.25" customHeight="1">
      <c r="C56" s="92" t="s">
        <v>37</v>
      </c>
      <c r="D56" s="84"/>
      <c r="E56" s="93"/>
      <c r="F56" s="84"/>
      <c r="G56" s="93"/>
      <c r="H56" s="84"/>
      <c r="I56" s="93"/>
      <c r="J56" s="84"/>
      <c r="K56" s="93"/>
      <c r="L56" s="84"/>
      <c r="M56" s="93"/>
      <c r="N56" s="84"/>
      <c r="O56" s="93"/>
      <c r="P56" s="84"/>
      <c r="Q56" s="93"/>
      <c r="R56" s="84"/>
      <c r="S56" s="93"/>
      <c r="T56" s="84"/>
      <c r="U56" s="93"/>
      <c r="V56" s="84"/>
      <c r="W56" s="93"/>
      <c r="X56" s="84"/>
      <c r="Y56" s="93"/>
      <c r="Z56" s="84"/>
      <c r="AA56"/>
      <c r="AB56"/>
      <c r="AC56"/>
      <c r="AD56"/>
      <c r="AE56"/>
      <c r="AF56"/>
      <c r="AG56"/>
      <c r="AH56"/>
      <c r="AI56"/>
      <c r="AJ56"/>
      <c r="AK56"/>
    </row>
    <row r="57" spans="2:30" s="5" customFormat="1" ht="48" customHeight="1">
      <c r="B57" s="98"/>
      <c r="C57" s="85" t="s">
        <v>56</v>
      </c>
      <c r="D57" s="101" t="s">
        <v>55</v>
      </c>
      <c r="E57" s="98"/>
      <c r="F57" s="90"/>
      <c r="G57" s="98"/>
      <c r="H57" s="90"/>
      <c r="I57" s="98"/>
      <c r="J57" s="90"/>
      <c r="K57" s="98"/>
      <c r="L57" s="90"/>
      <c r="M57" s="98"/>
      <c r="N57" s="90"/>
      <c r="O57" s="98"/>
      <c r="P57" s="90"/>
      <c r="Q57" s="98"/>
      <c r="R57" s="90"/>
      <c r="S57" s="98"/>
      <c r="T57" s="90"/>
      <c r="U57" s="98"/>
      <c r="V57" s="90"/>
      <c r="W57" s="98"/>
      <c r="X57" s="90"/>
      <c r="Y57" s="98"/>
      <c r="Z57" s="90"/>
      <c r="AA57" s="98"/>
      <c r="AB57" s="90"/>
      <c r="AC57" s="98"/>
      <c r="AD57" s="90"/>
    </row>
    <row r="58" spans="2:37" ht="21">
      <c r="B58" s="99" t="s">
        <v>31</v>
      </c>
      <c r="C58" s="100">
        <f>D58</f>
        <v>5</v>
      </c>
      <c r="D58" s="100">
        <f>D40+F40</f>
        <v>5</v>
      </c>
      <c r="E58" s="93"/>
      <c r="F58" s="84"/>
      <c r="G58" s="93"/>
      <c r="H58" s="84"/>
      <c r="I58" s="93"/>
      <c r="J58" s="84"/>
      <c r="K58" s="93"/>
      <c r="L58" s="84"/>
      <c r="M58" s="93"/>
      <c r="N58" s="84"/>
      <c r="O58" s="93"/>
      <c r="P58" s="84"/>
      <c r="Q58" s="93"/>
      <c r="R58" s="84"/>
      <c r="S58" s="93"/>
      <c r="T58" s="84"/>
      <c r="U58" s="93"/>
      <c r="V58" s="84"/>
      <c r="W58" s="93"/>
      <c r="X58" s="84"/>
      <c r="Y58" s="93"/>
      <c r="Z58" s="84"/>
      <c r="AA58" s="93"/>
      <c r="AB58" s="84"/>
      <c r="AC58" s="93"/>
      <c r="AD58" s="84"/>
      <c r="AE58"/>
      <c r="AF58"/>
      <c r="AG58"/>
      <c r="AH58"/>
      <c r="AI58"/>
      <c r="AJ58"/>
      <c r="AK58"/>
    </row>
    <row r="59" spans="2:37" ht="21">
      <c r="B59" s="99" t="s">
        <v>36</v>
      </c>
      <c r="C59" s="100">
        <f aca="true" t="shared" si="16" ref="C59:C60">D59</f>
        <v>0</v>
      </c>
      <c r="D59" s="100">
        <f aca="true" t="shared" si="17" ref="D59:D60">D41+F41</f>
        <v>0</v>
      </c>
      <c r="E59" s="93"/>
      <c r="F59" s="84"/>
      <c r="G59" s="93"/>
      <c r="H59" s="84"/>
      <c r="I59" s="93"/>
      <c r="J59" s="84"/>
      <c r="K59" s="93"/>
      <c r="L59" s="84"/>
      <c r="M59" s="93"/>
      <c r="N59" s="84"/>
      <c r="O59" s="93"/>
      <c r="P59" s="84"/>
      <c r="Q59" s="93"/>
      <c r="R59" s="84"/>
      <c r="S59" s="93"/>
      <c r="T59" s="84"/>
      <c r="U59" s="93"/>
      <c r="V59" s="84"/>
      <c r="W59" s="93"/>
      <c r="X59" s="84"/>
      <c r="Y59" s="93"/>
      <c r="Z59" s="84"/>
      <c r="AA59" s="93"/>
      <c r="AB59" s="84"/>
      <c r="AC59" s="93"/>
      <c r="AD59" s="84"/>
      <c r="AE59"/>
      <c r="AF59"/>
      <c r="AG59"/>
      <c r="AH59"/>
      <c r="AI59"/>
      <c r="AJ59"/>
      <c r="AK59"/>
    </row>
    <row r="60" spans="2:37" ht="21">
      <c r="B60" s="99" t="s">
        <v>33</v>
      </c>
      <c r="C60" s="100">
        <f t="shared" si="16"/>
        <v>5</v>
      </c>
      <c r="D60" s="100">
        <f t="shared" si="17"/>
        <v>5</v>
      </c>
      <c r="E60" s="93"/>
      <c r="F60" s="84"/>
      <c r="G60" s="93"/>
      <c r="H60" s="84"/>
      <c r="I60" s="93"/>
      <c r="J60" s="84"/>
      <c r="K60" s="93"/>
      <c r="L60" s="84"/>
      <c r="M60" s="93"/>
      <c r="N60" s="84"/>
      <c r="O60" s="93"/>
      <c r="P60" s="84"/>
      <c r="Q60" s="93"/>
      <c r="R60" s="84"/>
      <c r="S60" s="93"/>
      <c r="T60" s="84"/>
      <c r="U60" s="93"/>
      <c r="V60" s="84"/>
      <c r="W60" s="93"/>
      <c r="X60" s="84"/>
      <c r="Y60" s="93"/>
      <c r="Z60" s="84"/>
      <c r="AA60" s="93"/>
      <c r="AB60" s="84"/>
      <c r="AC60" s="93"/>
      <c r="AD60" s="84"/>
      <c r="AE60"/>
      <c r="AF60"/>
      <c r="AG60"/>
      <c r="AH60"/>
      <c r="AI60"/>
      <c r="AJ60"/>
      <c r="AK60"/>
    </row>
    <row r="61" ht="15">
      <c r="D61" s="84"/>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8"/>
      <c r="C85" s="90"/>
      <c r="D85" s="98"/>
      <c r="E85" s="90"/>
      <c r="F85" s="98"/>
      <c r="G85" s="90"/>
      <c r="H85" s="98"/>
      <c r="I85" s="90"/>
      <c r="J85" s="98"/>
      <c r="K85" s="90"/>
      <c r="L85" s="98"/>
      <c r="M85" s="90"/>
      <c r="N85" s="98"/>
      <c r="O85" s="90"/>
      <c r="P85" s="98"/>
      <c r="Q85" s="90"/>
      <c r="R85" s="98"/>
      <c r="S85" s="90"/>
      <c r="T85" s="98"/>
      <c r="U85" s="90"/>
      <c r="V85" s="98"/>
      <c r="W85" s="90"/>
      <c r="X85" s="98"/>
      <c r="Y85" s="90"/>
      <c r="Z85" s="98"/>
      <c r="AA85" s="90"/>
      <c r="AB85" s="98"/>
      <c r="AC85" s="90"/>
      <c r="AD85" s="98"/>
      <c r="AE85" s="90"/>
      <c r="AF85" s="98"/>
      <c r="AG85" s="90"/>
      <c r="AH85" s="98"/>
      <c r="AI85" s="90"/>
      <c r="AJ85" s="98"/>
      <c r="AK85" s="90"/>
    </row>
    <row r="86" ht="18">
      <c r="A86" s="12" t="s">
        <v>41</v>
      </c>
    </row>
  </sheetData>
  <mergeCells count="63">
    <mergeCell ref="B49:C49"/>
    <mergeCell ref="B38:C38"/>
    <mergeCell ref="B5:C5"/>
    <mergeCell ref="B16:C16"/>
    <mergeCell ref="B27:C27"/>
    <mergeCell ref="A1:C1"/>
    <mergeCell ref="A2:C2"/>
    <mergeCell ref="F5:G5"/>
    <mergeCell ref="L5:M5"/>
    <mergeCell ref="H16:I16"/>
    <mergeCell ref="L16:M16"/>
    <mergeCell ref="D5:E5"/>
    <mergeCell ref="D16:E16"/>
    <mergeCell ref="N5:O5"/>
    <mergeCell ref="N16:O16"/>
    <mergeCell ref="H5:I5"/>
    <mergeCell ref="J5:K5"/>
    <mergeCell ref="F27:G27"/>
    <mergeCell ref="F16:G16"/>
    <mergeCell ref="J16:K16"/>
    <mergeCell ref="P38:Q38"/>
    <mergeCell ref="N27:O27"/>
    <mergeCell ref="AD16:AE16"/>
    <mergeCell ref="X38:Y38"/>
    <mergeCell ref="R16:S16"/>
    <mergeCell ref="R27:S27"/>
    <mergeCell ref="R38:S38"/>
    <mergeCell ref="AB27:AC27"/>
    <mergeCell ref="V16:W16"/>
    <mergeCell ref="V27:W27"/>
    <mergeCell ref="J38:K38"/>
    <mergeCell ref="L27:M27"/>
    <mergeCell ref="J27:K27"/>
    <mergeCell ref="L38:M38"/>
    <mergeCell ref="AB38:AC38"/>
    <mergeCell ref="AB16:AC16"/>
    <mergeCell ref="Z38:AA38"/>
    <mergeCell ref="R5:S5"/>
    <mergeCell ref="AD38:AE38"/>
    <mergeCell ref="AD27:AE27"/>
    <mergeCell ref="X5:Y5"/>
    <mergeCell ref="T5:U5"/>
    <mergeCell ref="T16:U16"/>
    <mergeCell ref="T27:U27"/>
    <mergeCell ref="AD5:AE5"/>
    <mergeCell ref="V38:W38"/>
    <mergeCell ref="AB5:AC5"/>
    <mergeCell ref="Z5:AA5"/>
    <mergeCell ref="V5:W5"/>
    <mergeCell ref="Z16:AA16"/>
    <mergeCell ref="X16:Y16"/>
    <mergeCell ref="Z27:AA27"/>
    <mergeCell ref="X27:Y27"/>
    <mergeCell ref="P5:Q5"/>
    <mergeCell ref="P16:Q16"/>
    <mergeCell ref="D27:E27"/>
    <mergeCell ref="D38:E38"/>
    <mergeCell ref="N38:O38"/>
    <mergeCell ref="T38:U38"/>
    <mergeCell ref="P27:Q27"/>
    <mergeCell ref="H27:I27"/>
    <mergeCell ref="H38:I38"/>
    <mergeCell ref="F38:G38"/>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showGridLines="0" zoomScale="80" zoomScaleNormal="8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4"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56" t="s">
        <v>10</v>
      </c>
      <c r="B1" s="156"/>
      <c r="C1" s="156"/>
      <c r="D1" s="156"/>
      <c r="F1" s="151" t="s">
        <v>69</v>
      </c>
      <c r="G1" s="151"/>
    </row>
    <row r="2" spans="1:7" ht="25.8">
      <c r="A2" s="15"/>
      <c r="B2" s="15"/>
      <c r="C2" s="15"/>
      <c r="D2" s="15"/>
      <c r="F2" s="16"/>
      <c r="G2" s="16"/>
    </row>
    <row r="3" spans="1:14" ht="21" hidden="1">
      <c r="A3" s="14"/>
      <c r="B3" s="14"/>
      <c r="C3" s="144" t="s">
        <v>43</v>
      </c>
      <c r="D3" s="144"/>
      <c r="E3" s="144"/>
      <c r="F3" s="144"/>
      <c r="G3" s="144"/>
      <c r="H3" s="144"/>
      <c r="I3" s="144"/>
      <c r="N3" s="46"/>
    </row>
    <row r="4" ht="15.6" customHeight="1" hidden="1">
      <c r="N4" s="46"/>
    </row>
    <row r="5" spans="1:14" ht="15" hidden="1">
      <c r="A5" s="147" t="s">
        <v>24</v>
      </c>
      <c r="B5" s="140" t="s">
        <v>8</v>
      </c>
      <c r="C5" s="140" t="s">
        <v>0</v>
      </c>
      <c r="D5" s="140" t="s">
        <v>1</v>
      </c>
      <c r="E5" s="140" t="s">
        <v>2</v>
      </c>
      <c r="F5" s="140" t="s">
        <v>3</v>
      </c>
      <c r="G5" s="140" t="s">
        <v>4</v>
      </c>
      <c r="H5" s="154" t="s">
        <v>5</v>
      </c>
      <c r="I5" s="58" t="s">
        <v>6</v>
      </c>
      <c r="J5" s="138" t="s">
        <v>9</v>
      </c>
      <c r="K5" s="139"/>
      <c r="L5" s="123" t="s">
        <v>12</v>
      </c>
      <c r="M5" s="160"/>
      <c r="N5" s="161"/>
    </row>
    <row r="6" spans="1:14" ht="15.75" customHeight="1" hidden="1">
      <c r="A6" s="122"/>
      <c r="B6" s="148"/>
      <c r="C6" s="148"/>
      <c r="D6" s="148"/>
      <c r="E6" s="148"/>
      <c r="F6" s="148"/>
      <c r="G6" s="148"/>
      <c r="H6" s="155"/>
      <c r="I6" s="51" t="s">
        <v>7</v>
      </c>
      <c r="J6" s="2" t="s">
        <v>2</v>
      </c>
      <c r="K6" s="2" t="s">
        <v>11</v>
      </c>
      <c r="L6" s="51" t="s">
        <v>13</v>
      </c>
      <c r="M6" s="51" t="s">
        <v>14</v>
      </c>
      <c r="N6" s="51" t="s">
        <v>15</v>
      </c>
    </row>
    <row r="7" spans="1:14" ht="58.2" customHeight="1" hidden="1">
      <c r="A7" s="145">
        <v>1</v>
      </c>
      <c r="B7" s="124"/>
      <c r="C7" s="135"/>
      <c r="D7" s="135"/>
      <c r="E7" s="135"/>
      <c r="F7" s="135"/>
      <c r="G7" s="136"/>
      <c r="H7" s="137"/>
      <c r="I7" s="106"/>
      <c r="J7" s="159"/>
      <c r="K7" s="162"/>
      <c r="L7" s="163"/>
      <c r="M7" s="121"/>
      <c r="N7" s="121"/>
    </row>
    <row r="8" spans="1:14" ht="15.75" customHeight="1" hidden="1">
      <c r="A8" s="146"/>
      <c r="B8" s="124"/>
      <c r="C8" s="135"/>
      <c r="D8" s="135"/>
      <c r="E8" s="135"/>
      <c r="F8" s="135"/>
      <c r="G8" s="136"/>
      <c r="H8" s="137"/>
      <c r="I8" s="50"/>
      <c r="J8" s="159"/>
      <c r="K8" s="162"/>
      <c r="L8" s="163"/>
      <c r="M8" s="134"/>
      <c r="N8" s="134"/>
    </row>
    <row r="9" spans="1:14" ht="69.6" customHeight="1" hidden="1">
      <c r="A9" s="145">
        <v>2</v>
      </c>
      <c r="B9" s="124"/>
      <c r="C9" s="135"/>
      <c r="D9" s="135"/>
      <c r="E9" s="135"/>
      <c r="F9" s="135"/>
      <c r="G9" s="136"/>
      <c r="H9" s="137"/>
      <c r="I9" s="106"/>
      <c r="J9" s="140"/>
      <c r="K9" s="132"/>
      <c r="L9" s="121"/>
      <c r="M9" s="121"/>
      <c r="N9" s="121"/>
    </row>
    <row r="10" spans="1:14" ht="15.75" customHeight="1" hidden="1">
      <c r="A10" s="146"/>
      <c r="B10" s="124"/>
      <c r="C10" s="135"/>
      <c r="D10" s="135"/>
      <c r="E10" s="135"/>
      <c r="F10" s="135"/>
      <c r="G10" s="136"/>
      <c r="H10" s="137"/>
      <c r="I10" s="50"/>
      <c r="J10" s="141"/>
      <c r="K10" s="133"/>
      <c r="L10" s="134"/>
      <c r="M10" s="134"/>
      <c r="N10" s="134"/>
    </row>
    <row r="11" spans="1:9" ht="19.5" customHeight="1" hidden="1">
      <c r="A11" s="15"/>
      <c r="B11" s="15"/>
      <c r="C11" s="108"/>
      <c r="D11" s="108"/>
      <c r="E11" s="47"/>
      <c r="F11" s="109"/>
      <c r="G11" s="109"/>
      <c r="H11" s="76"/>
      <c r="I11" s="47"/>
    </row>
    <row r="12" spans="1:14" ht="21">
      <c r="A12" s="14"/>
      <c r="B12" s="14"/>
      <c r="C12" s="144" t="s">
        <v>42</v>
      </c>
      <c r="D12" s="144"/>
      <c r="E12" s="144"/>
      <c r="F12" s="144"/>
      <c r="G12" s="144"/>
      <c r="H12" s="144"/>
      <c r="I12" s="144"/>
      <c r="N12" s="46"/>
    </row>
    <row r="13" spans="3:14" ht="15.75" customHeight="1">
      <c r="C13" s="47"/>
      <c r="D13" s="47"/>
      <c r="E13" s="47"/>
      <c r="F13" s="47"/>
      <c r="G13" s="47"/>
      <c r="H13" s="76"/>
      <c r="I13" s="47"/>
      <c r="N13" s="46"/>
    </row>
    <row r="14" spans="1:14" ht="15">
      <c r="A14" s="147" t="s">
        <v>24</v>
      </c>
      <c r="B14" s="140" t="s">
        <v>8</v>
      </c>
      <c r="C14" s="140" t="s">
        <v>0</v>
      </c>
      <c r="D14" s="140" t="s">
        <v>1</v>
      </c>
      <c r="E14" s="140" t="s">
        <v>2</v>
      </c>
      <c r="F14" s="140" t="s">
        <v>3</v>
      </c>
      <c r="G14" s="140" t="s">
        <v>4</v>
      </c>
      <c r="H14" s="154" t="s">
        <v>5</v>
      </c>
      <c r="I14" s="58" t="s">
        <v>6</v>
      </c>
      <c r="J14" s="138" t="s">
        <v>9</v>
      </c>
      <c r="K14" s="139"/>
      <c r="L14" s="123" t="s">
        <v>12</v>
      </c>
      <c r="M14" s="160"/>
      <c r="N14" s="161"/>
    </row>
    <row r="15" spans="1:14" ht="15.75" customHeight="1">
      <c r="A15" s="122"/>
      <c r="B15" s="148"/>
      <c r="C15" s="148"/>
      <c r="D15" s="148"/>
      <c r="E15" s="148"/>
      <c r="F15" s="148"/>
      <c r="G15" s="148"/>
      <c r="H15" s="155"/>
      <c r="I15" s="51" t="s">
        <v>7</v>
      </c>
      <c r="J15" s="2" t="s">
        <v>2</v>
      </c>
      <c r="K15" s="2" t="s">
        <v>11</v>
      </c>
      <c r="L15" s="51" t="s">
        <v>13</v>
      </c>
      <c r="M15" s="51" t="s">
        <v>14</v>
      </c>
      <c r="N15" s="51" t="s">
        <v>15</v>
      </c>
    </row>
    <row r="16" spans="1:14" ht="70.8" customHeight="1">
      <c r="A16" s="145">
        <v>1</v>
      </c>
      <c r="B16" s="124" t="s">
        <v>125</v>
      </c>
      <c r="C16" s="135" t="s">
        <v>48</v>
      </c>
      <c r="D16" s="135" t="s">
        <v>49</v>
      </c>
      <c r="E16" s="135" t="s">
        <v>126</v>
      </c>
      <c r="F16" s="135" t="s">
        <v>127</v>
      </c>
      <c r="G16" s="136" t="s">
        <v>128</v>
      </c>
      <c r="H16" s="137">
        <v>6191104463</v>
      </c>
      <c r="I16" s="106" t="s">
        <v>46</v>
      </c>
      <c r="J16" s="157" t="s">
        <v>130</v>
      </c>
      <c r="K16" s="132" t="s">
        <v>129</v>
      </c>
      <c r="L16" s="121"/>
      <c r="M16" s="121"/>
      <c r="N16" s="121"/>
    </row>
    <row r="17" spans="1:14" ht="15.75" customHeight="1">
      <c r="A17" s="146"/>
      <c r="B17" s="124"/>
      <c r="C17" s="135"/>
      <c r="D17" s="135"/>
      <c r="E17" s="135"/>
      <c r="F17" s="135"/>
      <c r="G17" s="136"/>
      <c r="H17" s="137"/>
      <c r="I17" s="50">
        <v>44957</v>
      </c>
      <c r="J17" s="131"/>
      <c r="K17" s="133"/>
      <c r="L17" s="134"/>
      <c r="M17" s="134"/>
      <c r="N17" s="134"/>
    </row>
    <row r="18" spans="1:14" ht="15" customHeight="1" hidden="1">
      <c r="A18" s="53"/>
      <c r="B18" s="54"/>
      <c r="C18" s="55"/>
      <c r="D18" s="55"/>
      <c r="E18" s="55"/>
      <c r="F18" s="55"/>
      <c r="G18" s="56"/>
      <c r="H18" s="75"/>
      <c r="I18" s="57"/>
      <c r="J18" s="4"/>
      <c r="K18" s="45"/>
      <c r="L18" s="46"/>
      <c r="M18" s="46"/>
      <c r="N18" s="46"/>
    </row>
    <row r="19" spans="1:14" ht="21" hidden="1">
      <c r="A19" s="14"/>
      <c r="B19" s="14"/>
      <c r="C19" s="167" t="s">
        <v>45</v>
      </c>
      <c r="D19" s="167"/>
      <c r="E19" s="167"/>
      <c r="F19" s="167"/>
      <c r="G19" s="167"/>
      <c r="H19" s="167"/>
      <c r="I19" s="167"/>
      <c r="N19" s="46"/>
    </row>
    <row r="20" spans="8:14" ht="15.75" customHeight="1" hidden="1">
      <c r="H20" s="79"/>
      <c r="N20" s="46"/>
    </row>
    <row r="21" spans="1:14" ht="15" hidden="1">
      <c r="A21" s="147" t="s">
        <v>24</v>
      </c>
      <c r="B21" s="140"/>
      <c r="C21" s="140"/>
      <c r="D21" s="140"/>
      <c r="E21" s="140"/>
      <c r="F21" s="140"/>
      <c r="G21" s="140"/>
      <c r="H21" s="149"/>
      <c r="I21" s="58"/>
      <c r="J21" s="138"/>
      <c r="K21" s="139"/>
      <c r="L21" s="123"/>
      <c r="M21" s="160"/>
      <c r="N21" s="161"/>
    </row>
    <row r="22" spans="1:14" ht="15.75" customHeight="1" hidden="1">
      <c r="A22" s="122"/>
      <c r="B22" s="148"/>
      <c r="C22" s="148"/>
      <c r="D22" s="148"/>
      <c r="E22" s="148"/>
      <c r="F22" s="148"/>
      <c r="G22" s="148"/>
      <c r="H22" s="150"/>
      <c r="I22" s="51"/>
      <c r="J22" s="2"/>
      <c r="K22" s="2"/>
      <c r="L22" s="51"/>
      <c r="M22" s="51"/>
      <c r="N22" s="51"/>
    </row>
    <row r="23" spans="1:14" ht="83.4" customHeight="1" hidden="1">
      <c r="A23" s="159">
        <v>1</v>
      </c>
      <c r="B23" s="124"/>
      <c r="C23" s="135"/>
      <c r="D23" s="135"/>
      <c r="E23" s="135"/>
      <c r="F23" s="135"/>
      <c r="G23" s="136"/>
      <c r="H23" s="137"/>
      <c r="I23" s="106"/>
      <c r="J23" s="157"/>
      <c r="K23" s="132"/>
      <c r="L23" s="121"/>
      <c r="M23" s="121"/>
      <c r="N23" s="121"/>
    </row>
    <row r="24" spans="1:14" ht="15" customHeight="1" hidden="1">
      <c r="A24" s="159"/>
      <c r="B24" s="124"/>
      <c r="C24" s="135"/>
      <c r="D24" s="135"/>
      <c r="E24" s="135"/>
      <c r="F24" s="135"/>
      <c r="G24" s="136"/>
      <c r="H24" s="137"/>
      <c r="I24" s="50"/>
      <c r="J24" s="131"/>
      <c r="K24" s="133"/>
      <c r="L24" s="134"/>
      <c r="M24" s="134"/>
      <c r="N24" s="122"/>
    </row>
    <row r="25" spans="1:14" ht="85.2" customHeight="1" hidden="1">
      <c r="A25" s="142">
        <v>1</v>
      </c>
      <c r="B25" s="130"/>
      <c r="C25" s="125"/>
      <c r="D25" s="125"/>
      <c r="E25" s="125"/>
      <c r="F25" s="125"/>
      <c r="G25" s="126"/>
      <c r="H25" s="127"/>
      <c r="I25" s="48"/>
      <c r="J25" s="140"/>
      <c r="K25" s="132"/>
      <c r="L25" s="121"/>
      <c r="M25" s="121"/>
      <c r="N25" s="121"/>
    </row>
    <row r="26" spans="1:14" ht="15.75" customHeight="1" hidden="1">
      <c r="A26" s="143"/>
      <c r="B26" s="130"/>
      <c r="C26" s="125"/>
      <c r="D26" s="125"/>
      <c r="E26" s="125"/>
      <c r="F26" s="125"/>
      <c r="G26" s="126"/>
      <c r="H26" s="127"/>
      <c r="I26" s="70"/>
      <c r="J26" s="141"/>
      <c r="K26" s="133"/>
      <c r="L26" s="134"/>
      <c r="M26" s="134"/>
      <c r="N26" s="134"/>
    </row>
    <row r="27" spans="1:14" ht="49.8" customHeight="1" hidden="1">
      <c r="A27" s="123">
        <v>10</v>
      </c>
      <c r="B27" s="124"/>
      <c r="C27" s="135"/>
      <c r="D27" s="135"/>
      <c r="E27" s="135"/>
      <c r="F27" s="135"/>
      <c r="G27" s="136"/>
      <c r="H27" s="137"/>
      <c r="I27" s="106"/>
      <c r="J27" s="140"/>
      <c r="K27" s="132"/>
      <c r="L27" s="121"/>
      <c r="M27" s="121"/>
      <c r="N27" s="121"/>
    </row>
    <row r="28" spans="1:14" ht="15" hidden="1">
      <c r="A28" s="123"/>
      <c r="B28" s="124"/>
      <c r="C28" s="135"/>
      <c r="D28" s="135"/>
      <c r="E28" s="135"/>
      <c r="F28" s="135"/>
      <c r="G28" s="136"/>
      <c r="H28" s="137"/>
      <c r="I28" s="50"/>
      <c r="J28" s="141"/>
      <c r="K28" s="133"/>
      <c r="L28" s="134"/>
      <c r="M28" s="134"/>
      <c r="N28" s="122"/>
    </row>
    <row r="29" spans="1:14" ht="15.75" customHeight="1">
      <c r="A29" s="53"/>
      <c r="B29" s="54"/>
      <c r="C29" s="63"/>
      <c r="D29" s="63"/>
      <c r="E29" s="63"/>
      <c r="F29" s="63"/>
      <c r="G29" s="64"/>
      <c r="H29" s="77"/>
      <c r="I29" s="65"/>
      <c r="J29" s="4"/>
      <c r="K29" s="45"/>
      <c r="L29" s="46"/>
      <c r="M29" s="46"/>
      <c r="N29" s="46"/>
    </row>
    <row r="30" spans="1:9" ht="21">
      <c r="A30" s="3"/>
      <c r="B30" s="144" t="s">
        <v>18</v>
      </c>
      <c r="C30" s="144"/>
      <c r="D30" s="144"/>
      <c r="E30" s="144"/>
      <c r="F30" s="144"/>
      <c r="G30" s="144"/>
      <c r="H30" s="144"/>
      <c r="I30" s="144"/>
    </row>
    <row r="31" spans="1:9" ht="15">
      <c r="A31" s="3"/>
      <c r="C31" s="47"/>
      <c r="D31" s="47"/>
      <c r="E31" s="47"/>
      <c r="F31" s="47"/>
      <c r="G31" s="47"/>
      <c r="H31" s="76"/>
      <c r="I31" s="47"/>
    </row>
    <row r="32" spans="1:14" ht="15">
      <c r="A32" s="165" t="s">
        <v>24</v>
      </c>
      <c r="B32" s="140" t="s">
        <v>8</v>
      </c>
      <c r="C32" s="157" t="s">
        <v>0</v>
      </c>
      <c r="D32" s="157" t="s">
        <v>1</v>
      </c>
      <c r="E32" s="157" t="s">
        <v>2</v>
      </c>
      <c r="F32" s="157" t="s">
        <v>3</v>
      </c>
      <c r="G32" s="157" t="s">
        <v>4</v>
      </c>
      <c r="H32" s="152" t="s">
        <v>5</v>
      </c>
      <c r="I32" s="48" t="s">
        <v>6</v>
      </c>
      <c r="J32" s="138" t="s">
        <v>9</v>
      </c>
      <c r="K32" s="139"/>
      <c r="L32" s="123" t="s">
        <v>12</v>
      </c>
      <c r="M32" s="160"/>
      <c r="N32" s="161"/>
    </row>
    <row r="33" spans="1:14" ht="15">
      <c r="A33" s="166"/>
      <c r="B33" s="148"/>
      <c r="C33" s="158"/>
      <c r="D33" s="158"/>
      <c r="E33" s="158"/>
      <c r="F33" s="158"/>
      <c r="G33" s="158"/>
      <c r="H33" s="153"/>
      <c r="I33" s="52" t="s">
        <v>7</v>
      </c>
      <c r="J33" s="2" t="s">
        <v>2</v>
      </c>
      <c r="K33" s="1" t="s">
        <v>11</v>
      </c>
      <c r="L33" s="51" t="s">
        <v>13</v>
      </c>
      <c r="M33" s="51" t="s">
        <v>14</v>
      </c>
      <c r="N33" s="51" t="s">
        <v>15</v>
      </c>
    </row>
    <row r="34" spans="1:14" ht="82.8" customHeight="1">
      <c r="A34" s="123">
        <v>1</v>
      </c>
      <c r="B34" s="130" t="s">
        <v>58</v>
      </c>
      <c r="C34" s="125" t="s">
        <v>53</v>
      </c>
      <c r="D34" s="125" t="s">
        <v>47</v>
      </c>
      <c r="E34" s="125" t="s">
        <v>59</v>
      </c>
      <c r="F34" s="125" t="s">
        <v>60</v>
      </c>
      <c r="G34" s="126" t="s">
        <v>64</v>
      </c>
      <c r="H34" s="127">
        <v>269711237</v>
      </c>
      <c r="I34" s="48" t="s">
        <v>46</v>
      </c>
      <c r="J34" s="128" t="s">
        <v>67</v>
      </c>
      <c r="K34" s="132" t="s">
        <v>88</v>
      </c>
      <c r="L34" s="121"/>
      <c r="M34" s="121"/>
      <c r="N34" s="121"/>
    </row>
    <row r="35" spans="1:14" ht="15">
      <c r="A35" s="123"/>
      <c r="B35" s="130"/>
      <c r="C35" s="125"/>
      <c r="D35" s="125"/>
      <c r="E35" s="125"/>
      <c r="F35" s="125"/>
      <c r="G35" s="126"/>
      <c r="H35" s="127"/>
      <c r="I35" s="70">
        <v>44956</v>
      </c>
      <c r="J35" s="129"/>
      <c r="K35" s="133"/>
      <c r="L35" s="134"/>
      <c r="M35" s="134"/>
      <c r="N35" s="122"/>
    </row>
    <row r="36" spans="1:14" ht="51.6" customHeight="1">
      <c r="A36" s="123">
        <v>2</v>
      </c>
      <c r="B36" s="130" t="s">
        <v>71</v>
      </c>
      <c r="C36" s="125" t="s">
        <v>53</v>
      </c>
      <c r="D36" s="125" t="s">
        <v>49</v>
      </c>
      <c r="E36" s="125" t="s">
        <v>72</v>
      </c>
      <c r="F36" s="125" t="s">
        <v>73</v>
      </c>
      <c r="G36" s="126" t="s">
        <v>84</v>
      </c>
      <c r="H36" s="127">
        <v>279900000</v>
      </c>
      <c r="I36" s="48" t="s">
        <v>46</v>
      </c>
      <c r="J36" s="128" t="s">
        <v>97</v>
      </c>
      <c r="K36" s="132" t="s">
        <v>89</v>
      </c>
      <c r="L36" s="121"/>
      <c r="M36" s="121"/>
      <c r="N36" s="121"/>
    </row>
    <row r="37" spans="1:14" ht="15">
      <c r="A37" s="123"/>
      <c r="B37" s="130"/>
      <c r="C37" s="125"/>
      <c r="D37" s="125"/>
      <c r="E37" s="125"/>
      <c r="F37" s="125"/>
      <c r="G37" s="126"/>
      <c r="H37" s="127"/>
      <c r="I37" s="70">
        <v>44956</v>
      </c>
      <c r="J37" s="129"/>
      <c r="K37" s="133"/>
      <c r="L37" s="134"/>
      <c r="M37" s="134"/>
      <c r="N37" s="122"/>
    </row>
    <row r="38" spans="1:14" ht="97.8" customHeight="1">
      <c r="A38" s="123">
        <v>3</v>
      </c>
      <c r="B38" s="124" t="s">
        <v>74</v>
      </c>
      <c r="C38" s="135" t="s">
        <v>50</v>
      </c>
      <c r="D38" s="135" t="s">
        <v>51</v>
      </c>
      <c r="E38" s="135" t="s">
        <v>75</v>
      </c>
      <c r="F38" s="135" t="s">
        <v>76</v>
      </c>
      <c r="G38" s="136" t="s">
        <v>85</v>
      </c>
      <c r="H38" s="137">
        <v>393118560</v>
      </c>
      <c r="I38" s="106" t="s">
        <v>52</v>
      </c>
      <c r="J38" s="128" t="s">
        <v>98</v>
      </c>
      <c r="K38" s="132" t="s">
        <v>90</v>
      </c>
      <c r="L38" s="121" t="s">
        <v>91</v>
      </c>
      <c r="M38" s="121" t="s">
        <v>92</v>
      </c>
      <c r="N38" s="121"/>
    </row>
    <row r="39" spans="1:14" ht="15">
      <c r="A39" s="123"/>
      <c r="B39" s="124"/>
      <c r="C39" s="135"/>
      <c r="D39" s="135"/>
      <c r="E39" s="135"/>
      <c r="F39" s="135"/>
      <c r="G39" s="136"/>
      <c r="H39" s="137"/>
      <c r="I39" s="50">
        <v>44954</v>
      </c>
      <c r="J39" s="129"/>
      <c r="K39" s="133"/>
      <c r="L39" s="134"/>
      <c r="M39" s="134"/>
      <c r="N39" s="122"/>
    </row>
    <row r="40" spans="1:14" ht="109.8" customHeight="1">
      <c r="A40" s="123">
        <v>4</v>
      </c>
      <c r="B40" s="124" t="s">
        <v>77</v>
      </c>
      <c r="C40" s="135" t="s">
        <v>78</v>
      </c>
      <c r="D40" s="135" t="s">
        <v>49</v>
      </c>
      <c r="E40" s="135" t="s">
        <v>79</v>
      </c>
      <c r="F40" s="135" t="s">
        <v>80</v>
      </c>
      <c r="G40" s="136" t="s">
        <v>86</v>
      </c>
      <c r="H40" s="137">
        <v>433820840655</v>
      </c>
      <c r="I40" s="106" t="s">
        <v>46</v>
      </c>
      <c r="J40" s="128" t="s">
        <v>99</v>
      </c>
      <c r="K40" s="132" t="s">
        <v>93</v>
      </c>
      <c r="L40" s="121"/>
      <c r="M40" s="121"/>
      <c r="N40" s="121"/>
    </row>
    <row r="41" spans="1:14" ht="14.4" customHeight="1">
      <c r="A41" s="123"/>
      <c r="B41" s="124"/>
      <c r="C41" s="135"/>
      <c r="D41" s="135"/>
      <c r="E41" s="135"/>
      <c r="F41" s="135"/>
      <c r="G41" s="136"/>
      <c r="H41" s="137"/>
      <c r="I41" s="50">
        <v>44951</v>
      </c>
      <c r="J41" s="129"/>
      <c r="K41" s="133"/>
      <c r="L41" s="134"/>
      <c r="M41" s="134"/>
      <c r="N41" s="122"/>
    </row>
    <row r="42" spans="1:14" ht="50.4" customHeight="1">
      <c r="A42" s="123">
        <v>5</v>
      </c>
      <c r="B42" s="124" t="s">
        <v>81</v>
      </c>
      <c r="C42" s="135" t="s">
        <v>48</v>
      </c>
      <c r="D42" s="135" t="s">
        <v>47</v>
      </c>
      <c r="E42" s="135" t="s">
        <v>82</v>
      </c>
      <c r="F42" s="135" t="s">
        <v>83</v>
      </c>
      <c r="G42" s="136" t="s">
        <v>87</v>
      </c>
      <c r="H42" s="137">
        <v>1077241276</v>
      </c>
      <c r="I42" s="106" t="s">
        <v>46</v>
      </c>
      <c r="J42" s="128" t="s">
        <v>100</v>
      </c>
      <c r="K42" s="132" t="s">
        <v>94</v>
      </c>
      <c r="L42" s="121"/>
      <c r="M42" s="121"/>
      <c r="N42" s="121"/>
    </row>
    <row r="43" spans="1:14" ht="15">
      <c r="A43" s="123"/>
      <c r="B43" s="124"/>
      <c r="C43" s="135"/>
      <c r="D43" s="135"/>
      <c r="E43" s="135"/>
      <c r="F43" s="135"/>
      <c r="G43" s="136"/>
      <c r="H43" s="137"/>
      <c r="I43" s="50">
        <v>44945</v>
      </c>
      <c r="J43" s="129"/>
      <c r="K43" s="133"/>
      <c r="L43" s="134"/>
      <c r="M43" s="134"/>
      <c r="N43" s="122"/>
    </row>
    <row r="44" spans="1:14" ht="51.6" customHeight="1">
      <c r="A44" s="123">
        <v>6</v>
      </c>
      <c r="B44" s="130" t="s">
        <v>61</v>
      </c>
      <c r="C44" s="125" t="s">
        <v>53</v>
      </c>
      <c r="D44" s="125" t="s">
        <v>51</v>
      </c>
      <c r="E44" s="125" t="s">
        <v>62</v>
      </c>
      <c r="F44" s="125" t="s">
        <v>63</v>
      </c>
      <c r="G44" s="126" t="s">
        <v>65</v>
      </c>
      <c r="H44" s="127">
        <v>271349000</v>
      </c>
      <c r="I44" s="48" t="s">
        <v>52</v>
      </c>
      <c r="J44" s="128" t="s">
        <v>68</v>
      </c>
      <c r="K44" s="132" t="s">
        <v>66</v>
      </c>
      <c r="L44" s="121" t="s">
        <v>95</v>
      </c>
      <c r="M44" s="121" t="s">
        <v>96</v>
      </c>
      <c r="N44" s="121"/>
    </row>
    <row r="45" spans="1:14" ht="15">
      <c r="A45" s="123"/>
      <c r="B45" s="130"/>
      <c r="C45" s="125"/>
      <c r="D45" s="125"/>
      <c r="E45" s="125"/>
      <c r="F45" s="125"/>
      <c r="G45" s="126"/>
      <c r="H45" s="127"/>
      <c r="I45" s="70">
        <v>44944</v>
      </c>
      <c r="J45" s="129"/>
      <c r="K45" s="133"/>
      <c r="L45" s="134"/>
      <c r="M45" s="134"/>
      <c r="N45" s="122"/>
    </row>
    <row r="47" spans="1:14" ht="14.4" customHeight="1">
      <c r="A47" s="4"/>
      <c r="B47" s="54"/>
      <c r="C47" s="67"/>
      <c r="D47" s="67"/>
      <c r="E47" s="67"/>
      <c r="F47" s="67"/>
      <c r="G47" s="68"/>
      <c r="H47" s="78"/>
      <c r="I47" s="69"/>
      <c r="J47" s="4"/>
      <c r="K47" s="45"/>
      <c r="L47" s="46"/>
      <c r="M47" s="46"/>
      <c r="N47" s="5"/>
    </row>
    <row r="48" spans="2:9" s="49" customFormat="1" ht="21">
      <c r="B48" s="164" t="s">
        <v>19</v>
      </c>
      <c r="C48" s="164"/>
      <c r="D48" s="164"/>
      <c r="E48" s="164"/>
      <c r="F48" s="164"/>
      <c r="G48" s="164"/>
      <c r="H48" s="164"/>
      <c r="I48" s="164"/>
    </row>
    <row r="49" ht="19.2" customHeight="1">
      <c r="A49" s="3"/>
    </row>
    <row r="50" spans="1:14" ht="14.4" customHeight="1">
      <c r="A50" s="3"/>
      <c r="B50" s="140" t="s">
        <v>8</v>
      </c>
      <c r="C50" s="140" t="s">
        <v>0</v>
      </c>
      <c r="D50" s="140" t="s">
        <v>1</v>
      </c>
      <c r="E50" s="140" t="s">
        <v>2</v>
      </c>
      <c r="F50" s="140" t="s">
        <v>3</v>
      </c>
      <c r="G50" s="140" t="s">
        <v>4</v>
      </c>
      <c r="H50" s="154" t="s">
        <v>5</v>
      </c>
      <c r="I50" s="58" t="s">
        <v>6</v>
      </c>
      <c r="J50" s="138" t="s">
        <v>9</v>
      </c>
      <c r="K50" s="139"/>
      <c r="L50" s="123" t="s">
        <v>12</v>
      </c>
      <c r="M50" s="160"/>
      <c r="N50" s="161"/>
    </row>
    <row r="51" spans="1:14" ht="15">
      <c r="A51" s="3"/>
      <c r="B51" s="148"/>
      <c r="C51" s="148"/>
      <c r="D51" s="148"/>
      <c r="E51" s="148"/>
      <c r="F51" s="148"/>
      <c r="G51" s="148"/>
      <c r="H51" s="155"/>
      <c r="I51" s="51" t="s">
        <v>7</v>
      </c>
      <c r="J51" s="2" t="s">
        <v>2</v>
      </c>
      <c r="K51" s="2" t="s">
        <v>11</v>
      </c>
      <c r="L51" s="51" t="s">
        <v>13</v>
      </c>
      <c r="M51" s="51" t="s">
        <v>14</v>
      </c>
      <c r="N51" s="51" t="s">
        <v>15</v>
      </c>
    </row>
    <row r="52" spans="1:14" ht="70.8" customHeight="1">
      <c r="A52" s="123">
        <v>1</v>
      </c>
      <c r="B52" s="130" t="s">
        <v>107</v>
      </c>
      <c r="C52" s="170" t="s">
        <v>108</v>
      </c>
      <c r="D52" s="170" t="s">
        <v>47</v>
      </c>
      <c r="E52" s="170" t="s">
        <v>109</v>
      </c>
      <c r="F52" s="170" t="s">
        <v>110</v>
      </c>
      <c r="G52" s="171" t="s">
        <v>113</v>
      </c>
      <c r="H52" s="172">
        <v>1801136135</v>
      </c>
      <c r="I52" s="173" t="s">
        <v>46</v>
      </c>
      <c r="J52" s="128" t="s">
        <v>117</v>
      </c>
      <c r="K52" s="132" t="s">
        <v>115</v>
      </c>
      <c r="L52" s="121"/>
      <c r="M52" s="121"/>
      <c r="N52" s="121"/>
    </row>
    <row r="53" spans="1:14" ht="14.4" customHeight="1">
      <c r="A53" s="123"/>
      <c r="B53" s="130"/>
      <c r="C53" s="170"/>
      <c r="D53" s="170"/>
      <c r="E53" s="170"/>
      <c r="F53" s="170"/>
      <c r="G53" s="171"/>
      <c r="H53" s="172"/>
      <c r="I53" s="174">
        <v>44953</v>
      </c>
      <c r="J53" s="129"/>
      <c r="K53" s="133"/>
      <c r="L53" s="134"/>
      <c r="M53" s="134"/>
      <c r="N53" s="122"/>
    </row>
    <row r="54" spans="1:14" ht="76.8" customHeight="1">
      <c r="A54" s="123">
        <v>2</v>
      </c>
      <c r="B54" s="124" t="s">
        <v>111</v>
      </c>
      <c r="C54" s="135" t="s">
        <v>108</v>
      </c>
      <c r="D54" s="135" t="s">
        <v>47</v>
      </c>
      <c r="E54" s="135" t="s">
        <v>109</v>
      </c>
      <c r="F54" s="135" t="s">
        <v>112</v>
      </c>
      <c r="G54" s="136" t="s">
        <v>114</v>
      </c>
      <c r="H54" s="137">
        <v>161319299</v>
      </c>
      <c r="I54" s="106" t="s">
        <v>46</v>
      </c>
      <c r="J54" s="128" t="s">
        <v>117</v>
      </c>
      <c r="K54" s="132" t="s">
        <v>116</v>
      </c>
      <c r="L54" s="121"/>
      <c r="M54" s="121"/>
      <c r="N54" s="121"/>
    </row>
    <row r="55" spans="1:14" ht="15">
      <c r="A55" s="123"/>
      <c r="B55" s="124"/>
      <c r="C55" s="135"/>
      <c r="D55" s="135"/>
      <c r="E55" s="135"/>
      <c r="F55" s="135"/>
      <c r="G55" s="136"/>
      <c r="H55" s="137"/>
      <c r="I55" s="50">
        <v>44943</v>
      </c>
      <c r="J55" s="129"/>
      <c r="K55" s="133"/>
      <c r="L55" s="134"/>
      <c r="M55" s="134"/>
      <c r="N55" s="122"/>
    </row>
  </sheetData>
  <mergeCells count="238">
    <mergeCell ref="A21:A22"/>
    <mergeCell ref="B21:B22"/>
    <mergeCell ref="G16:G17"/>
    <mergeCell ref="C21:C22"/>
    <mergeCell ref="D21:D22"/>
    <mergeCell ref="J9:J10"/>
    <mergeCell ref="H25:H26"/>
    <mergeCell ref="H34:H35"/>
    <mergeCell ref="K16:K17"/>
    <mergeCell ref="L16:L17"/>
    <mergeCell ref="M16:M17"/>
    <mergeCell ref="J16:J17"/>
    <mergeCell ref="K9:K10"/>
    <mergeCell ref="L9:L10"/>
    <mergeCell ref="M9:M10"/>
    <mergeCell ref="C19:I19"/>
    <mergeCell ref="B48:I48"/>
    <mergeCell ref="E50:E51"/>
    <mergeCell ref="F50:F51"/>
    <mergeCell ref="A38:A39"/>
    <mergeCell ref="L32:N32"/>
    <mergeCell ref="J32:K32"/>
    <mergeCell ref="A32:A33"/>
    <mergeCell ref="G25:G26"/>
    <mergeCell ref="C32:C33"/>
    <mergeCell ref="E32:E33"/>
    <mergeCell ref="G32:G33"/>
    <mergeCell ref="E34:E35"/>
    <mergeCell ref="F34:F35"/>
    <mergeCell ref="G34:G35"/>
    <mergeCell ref="G36:G37"/>
    <mergeCell ref="B32:B33"/>
    <mergeCell ref="D32:D33"/>
    <mergeCell ref="B25:B26"/>
    <mergeCell ref="F25:F26"/>
    <mergeCell ref="A36:A37"/>
    <mergeCell ref="B36:B37"/>
    <mergeCell ref="B38:B39"/>
    <mergeCell ref="B34:B35"/>
    <mergeCell ref="A34:A35"/>
    <mergeCell ref="K52:K53"/>
    <mergeCell ref="L52:L53"/>
    <mergeCell ref="M52:M53"/>
    <mergeCell ref="H50:H51"/>
    <mergeCell ref="H52:H53"/>
    <mergeCell ref="L50:N50"/>
    <mergeCell ref="N52:N53"/>
    <mergeCell ref="C36:C37"/>
    <mergeCell ref="D36:D37"/>
    <mergeCell ref="E36:E37"/>
    <mergeCell ref="F36:F37"/>
    <mergeCell ref="F52:F53"/>
    <mergeCell ref="C38:C39"/>
    <mergeCell ref="D38:D39"/>
    <mergeCell ref="E38:E39"/>
    <mergeCell ref="F38:F39"/>
    <mergeCell ref="J38:J39"/>
    <mergeCell ref="K38:K39"/>
    <mergeCell ref="L38:L39"/>
    <mergeCell ref="M38:M39"/>
    <mergeCell ref="N38:N39"/>
    <mergeCell ref="H38:H39"/>
    <mergeCell ref="N40:N41"/>
    <mergeCell ref="N42:N43"/>
    <mergeCell ref="A52:A53"/>
    <mergeCell ref="B52:B53"/>
    <mergeCell ref="C52:C53"/>
    <mergeCell ref="D52:D53"/>
    <mergeCell ref="E52:E53"/>
    <mergeCell ref="G50:G51"/>
    <mergeCell ref="C50:C51"/>
    <mergeCell ref="B50:B51"/>
    <mergeCell ref="D50:D51"/>
    <mergeCell ref="G52:G53"/>
    <mergeCell ref="J5:K5"/>
    <mergeCell ref="L5:N5"/>
    <mergeCell ref="J14:K14"/>
    <mergeCell ref="L14:N14"/>
    <mergeCell ref="N25:N26"/>
    <mergeCell ref="M25:M26"/>
    <mergeCell ref="L25:L26"/>
    <mergeCell ref="K25:K26"/>
    <mergeCell ref="J25:J26"/>
    <mergeCell ref="K7:K8"/>
    <mergeCell ref="L7:L8"/>
    <mergeCell ref="M7:M8"/>
    <mergeCell ref="N7:N8"/>
    <mergeCell ref="J21:K21"/>
    <mergeCell ref="L21:N21"/>
    <mergeCell ref="J23:J24"/>
    <mergeCell ref="K23:K24"/>
    <mergeCell ref="L23:L24"/>
    <mergeCell ref="N16:N17"/>
    <mergeCell ref="M23:M24"/>
    <mergeCell ref="N23:N24"/>
    <mergeCell ref="J7:J8"/>
    <mergeCell ref="N9:N10"/>
    <mergeCell ref="F1:G1"/>
    <mergeCell ref="C3:I3"/>
    <mergeCell ref="H32:H33"/>
    <mergeCell ref="A5:A6"/>
    <mergeCell ref="B5:B6"/>
    <mergeCell ref="C5:C6"/>
    <mergeCell ref="D5:D6"/>
    <mergeCell ref="E5:E6"/>
    <mergeCell ref="F5:F6"/>
    <mergeCell ref="G5:G6"/>
    <mergeCell ref="H5:H6"/>
    <mergeCell ref="A1:D1"/>
    <mergeCell ref="G14:G15"/>
    <mergeCell ref="H14:H15"/>
    <mergeCell ref="B30:I30"/>
    <mergeCell ref="C14:C15"/>
    <mergeCell ref="D14:D15"/>
    <mergeCell ref="E14:E15"/>
    <mergeCell ref="F14:F15"/>
    <mergeCell ref="H16:H17"/>
    <mergeCell ref="F32:F33"/>
    <mergeCell ref="F16:F17"/>
    <mergeCell ref="A23:A24"/>
    <mergeCell ref="B14:B15"/>
    <mergeCell ref="A7:A8"/>
    <mergeCell ref="B7:B8"/>
    <mergeCell ref="C7:C8"/>
    <mergeCell ref="D7:D8"/>
    <mergeCell ref="E7:E8"/>
    <mergeCell ref="F7:F8"/>
    <mergeCell ref="G7:G8"/>
    <mergeCell ref="H7:H8"/>
    <mergeCell ref="A14:A15"/>
    <mergeCell ref="D9:D10"/>
    <mergeCell ref="E9:E10"/>
    <mergeCell ref="F9:F10"/>
    <mergeCell ref="G9:G10"/>
    <mergeCell ref="H9:H10"/>
    <mergeCell ref="A9:A10"/>
    <mergeCell ref="B9:B10"/>
    <mergeCell ref="C9:C10"/>
    <mergeCell ref="A25:A26"/>
    <mergeCell ref="C25:C26"/>
    <mergeCell ref="D25:D26"/>
    <mergeCell ref="E25:E26"/>
    <mergeCell ref="C12:I12"/>
    <mergeCell ref="H23:H24"/>
    <mergeCell ref="A16:A17"/>
    <mergeCell ref="B16:B17"/>
    <mergeCell ref="C16:C17"/>
    <mergeCell ref="D16:D17"/>
    <mergeCell ref="E21:E22"/>
    <mergeCell ref="F21:F22"/>
    <mergeCell ref="G21:G22"/>
    <mergeCell ref="H21:H22"/>
    <mergeCell ref="B23:B24"/>
    <mergeCell ref="C23:C24"/>
    <mergeCell ref="D23:D24"/>
    <mergeCell ref="E23:E24"/>
    <mergeCell ref="H36:H37"/>
    <mergeCell ref="J36:J37"/>
    <mergeCell ref="K36:K37"/>
    <mergeCell ref="L36:L37"/>
    <mergeCell ref="M36:M37"/>
    <mergeCell ref="N36:N37"/>
    <mergeCell ref="E16:E17"/>
    <mergeCell ref="F23:F24"/>
    <mergeCell ref="G23:G24"/>
    <mergeCell ref="C34:C35"/>
    <mergeCell ref="D34:D35"/>
    <mergeCell ref="K27:K28"/>
    <mergeCell ref="L27:L28"/>
    <mergeCell ref="M27:M28"/>
    <mergeCell ref="N27:N28"/>
    <mergeCell ref="A27:A28"/>
    <mergeCell ref="B27:B28"/>
    <mergeCell ref="C27:C28"/>
    <mergeCell ref="D27:D28"/>
    <mergeCell ref="E27:E28"/>
    <mergeCell ref="F27:F28"/>
    <mergeCell ref="G27:G28"/>
    <mergeCell ref="H27:H28"/>
    <mergeCell ref="J27:J28"/>
    <mergeCell ref="J34:J35"/>
    <mergeCell ref="K34:K35"/>
    <mergeCell ref="L34:L35"/>
    <mergeCell ref="M34:M35"/>
    <mergeCell ref="N34:N35"/>
    <mergeCell ref="G54:G55"/>
    <mergeCell ref="H54:H55"/>
    <mergeCell ref="J54:J55"/>
    <mergeCell ref="K54:K55"/>
    <mergeCell ref="G38:G39"/>
    <mergeCell ref="L54:L55"/>
    <mergeCell ref="M54:M55"/>
    <mergeCell ref="J50:K50"/>
    <mergeCell ref="J52:J53"/>
    <mergeCell ref="K40:K41"/>
    <mergeCell ref="L40:L41"/>
    <mergeCell ref="M40:M41"/>
    <mergeCell ref="K42:K43"/>
    <mergeCell ref="L42:L43"/>
    <mergeCell ref="M42:M43"/>
    <mergeCell ref="K44:K45"/>
    <mergeCell ref="L44:L45"/>
    <mergeCell ref="M44:M45"/>
    <mergeCell ref="N54:N55"/>
    <mergeCell ref="A54:A55"/>
    <mergeCell ref="B54:B55"/>
    <mergeCell ref="C54:C55"/>
    <mergeCell ref="D54:D55"/>
    <mergeCell ref="E54:E55"/>
    <mergeCell ref="F54:F55"/>
    <mergeCell ref="A40:A41"/>
    <mergeCell ref="B40:B41"/>
    <mergeCell ref="C40:C41"/>
    <mergeCell ref="D40:D41"/>
    <mergeCell ref="E40:E41"/>
    <mergeCell ref="F40:F41"/>
    <mergeCell ref="G40:G41"/>
    <mergeCell ref="H40:H41"/>
    <mergeCell ref="J40:J41"/>
    <mergeCell ref="A42:A43"/>
    <mergeCell ref="B42:B43"/>
    <mergeCell ref="C42:C43"/>
    <mergeCell ref="D42:D43"/>
    <mergeCell ref="E42:E43"/>
    <mergeCell ref="F42:F43"/>
    <mergeCell ref="G42:G43"/>
    <mergeCell ref="H42:H43"/>
    <mergeCell ref="J42:J43"/>
    <mergeCell ref="N44:N45"/>
    <mergeCell ref="A44:A45"/>
    <mergeCell ref="B44:B45"/>
    <mergeCell ref="C44:C45"/>
    <mergeCell ref="D44:D45"/>
    <mergeCell ref="E44:E45"/>
    <mergeCell ref="F44:F45"/>
    <mergeCell ref="G44:G45"/>
    <mergeCell ref="H44:H45"/>
    <mergeCell ref="J44:J45"/>
  </mergeCells>
  <hyperlinks>
    <hyperlink ref="B34" r:id="rId1" display="javascript: consultaProceso('22-11-13433781')"/>
    <hyperlink ref="B36" r:id="rId2" display="javascript: consultaProceso('23-11-13476274')"/>
    <hyperlink ref="B38" r:id="rId3" display="javascript: consultaProceso('23-12-13477087')"/>
    <hyperlink ref="B40" r:id="rId4" display="javascript: consultaProceso('23-19-13468568')"/>
    <hyperlink ref="B42" r:id="rId5" display="javascript: consultaProceso('23-21-35415')"/>
    <hyperlink ref="B44" r:id="rId6" display="javascript: consultaProceso('22-11-13433060')"/>
    <hyperlink ref="B34:B35" r:id="rId7" display="SA-MC-OP-006-2022"/>
    <hyperlink ref="B36:B37" r:id="rId8" display="SP-SAMC-004-2023"/>
    <hyperlink ref="B38:B39" r:id="rId9" display="CTI-002-2023"/>
    <hyperlink ref="B40:B41" r:id="rId10" display="P046LP2023"/>
    <hyperlink ref="B42:B43" r:id="rId11" display="LP 001 DE 2023"/>
    <hyperlink ref="B44:B45" r:id="rId12" display="CO-SAMC-371-2022"/>
    <hyperlink ref="K42" r:id="rId13" display="mailto:contratacion@sabanalarga-antioquia.gov.co"/>
    <hyperlink ref="B52" r:id="rId14" display="javascript: consultaProceso('23-4-13473886')"/>
    <hyperlink ref="B54" r:id="rId15" display="javascript: consultaProceso('23-4-13449707')"/>
    <hyperlink ref="B52:B53" r:id="rId16" display="LP-002-2023"/>
    <hyperlink ref="B54:B55" r:id="rId17" display="CO-003-2023"/>
    <hyperlink ref="B16" r:id="rId18" display="javascript: consultaProceso('23-21-35677')"/>
    <hyperlink ref="B16:B17" r:id="rId19" display="LP-001-2023"/>
    <hyperlink ref="K16" r:id="rId20" display="mailto:contratacion@zaragoza-antioquia.gov.co"/>
  </hyperlinks>
  <printOptions/>
  <pageMargins left="0.7" right="0.7" top="0.75" bottom="0.75" header="0.3" footer="0.3"/>
  <pageSetup horizontalDpi="600" verticalDpi="600" orientation="portrait"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8"/>
  <sheetViews>
    <sheetView showGridLines="0" zoomScale="85" zoomScaleNormal="85"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2.7109375" style="0" customWidth="1"/>
    <col min="6" max="6" width="54.57421875" style="0" customWidth="1"/>
    <col min="7" max="7" width="27.140625" style="0" customWidth="1"/>
    <col min="8" max="8" width="20.28125" style="79" customWidth="1"/>
    <col min="9" max="9" width="15.28125" style="0" customWidth="1"/>
    <col min="10" max="10" width="27.421875" style="0" customWidth="1"/>
    <col min="11" max="11" width="26.140625" style="0" customWidth="1"/>
    <col min="12" max="12" width="26.00390625" style="0" customWidth="1"/>
    <col min="13" max="13" width="22.421875" style="0" customWidth="1"/>
    <col min="14" max="14" width="23.140625" style="0" customWidth="1"/>
  </cols>
  <sheetData>
    <row r="1" spans="1:7" ht="25.8">
      <c r="A1" s="156" t="s">
        <v>16</v>
      </c>
      <c r="B1" s="156"/>
      <c r="C1" s="156"/>
      <c r="D1" s="156"/>
      <c r="F1" s="151" t="s">
        <v>69</v>
      </c>
      <c r="G1" s="151"/>
    </row>
    <row r="2" spans="1:14" ht="15.6" customHeight="1">
      <c r="A2" s="53"/>
      <c r="B2" s="59"/>
      <c r="C2" s="60"/>
      <c r="D2" s="60"/>
      <c r="E2" s="60"/>
      <c r="F2" s="60"/>
      <c r="G2" s="61"/>
      <c r="H2" s="80"/>
      <c r="I2" s="62"/>
      <c r="J2" s="4"/>
      <c r="K2" s="45"/>
      <c r="L2" s="46"/>
      <c r="M2" s="46"/>
      <c r="N2" s="46"/>
    </row>
    <row r="3" spans="1:14" ht="21" hidden="1">
      <c r="A3" s="14"/>
      <c r="B3" s="14"/>
      <c r="C3" s="144" t="s">
        <v>43</v>
      </c>
      <c r="D3" s="144"/>
      <c r="E3" s="144"/>
      <c r="F3" s="144"/>
      <c r="G3" s="144"/>
      <c r="H3" s="144"/>
      <c r="I3" s="144"/>
      <c r="N3" s="46"/>
    </row>
    <row r="4" ht="15.75" customHeight="1" hidden="1">
      <c r="N4" s="46"/>
    </row>
    <row r="5" spans="1:14" ht="15" hidden="1">
      <c r="A5" s="147" t="s">
        <v>24</v>
      </c>
      <c r="B5" s="140" t="s">
        <v>8</v>
      </c>
      <c r="C5" s="140" t="s">
        <v>0</v>
      </c>
      <c r="D5" s="140" t="s">
        <v>1</v>
      </c>
      <c r="E5" s="140" t="s">
        <v>2</v>
      </c>
      <c r="F5" s="140" t="s">
        <v>3</v>
      </c>
      <c r="G5" s="140" t="s">
        <v>4</v>
      </c>
      <c r="H5" s="149" t="s">
        <v>5</v>
      </c>
      <c r="I5" s="58" t="s">
        <v>6</v>
      </c>
      <c r="J5" s="138" t="s">
        <v>9</v>
      </c>
      <c r="K5" s="139"/>
      <c r="L5" s="123" t="s">
        <v>12</v>
      </c>
      <c r="M5" s="160"/>
      <c r="N5" s="161"/>
    </row>
    <row r="6" spans="1:14" ht="15.75" customHeight="1" hidden="1">
      <c r="A6" s="122"/>
      <c r="B6" s="148"/>
      <c r="C6" s="148"/>
      <c r="D6" s="148"/>
      <c r="E6" s="148"/>
      <c r="F6" s="148"/>
      <c r="G6" s="148"/>
      <c r="H6" s="150"/>
      <c r="I6" s="51" t="s">
        <v>7</v>
      </c>
      <c r="J6" s="2" t="s">
        <v>2</v>
      </c>
      <c r="K6" s="2" t="s">
        <v>11</v>
      </c>
      <c r="L6" s="51" t="s">
        <v>13</v>
      </c>
      <c r="M6" s="51" t="s">
        <v>14</v>
      </c>
      <c r="N6" s="51" t="s">
        <v>15</v>
      </c>
    </row>
    <row r="7" spans="1:14" ht="46.95" customHeight="1" hidden="1">
      <c r="A7" s="145">
        <v>2</v>
      </c>
      <c r="B7" s="130"/>
      <c r="C7" s="125"/>
      <c r="D7" s="125"/>
      <c r="E7" s="125"/>
      <c r="F7" s="125"/>
      <c r="G7" s="126"/>
      <c r="H7" s="127"/>
      <c r="I7" s="48"/>
      <c r="J7" s="140"/>
      <c r="K7" s="132"/>
      <c r="L7" s="121"/>
      <c r="M7" s="121"/>
      <c r="N7" s="121"/>
    </row>
    <row r="8" spans="1:14" ht="15.75" customHeight="1" hidden="1">
      <c r="A8" s="146"/>
      <c r="B8" s="130"/>
      <c r="C8" s="125"/>
      <c r="D8" s="125"/>
      <c r="E8" s="125"/>
      <c r="F8" s="125"/>
      <c r="G8" s="126"/>
      <c r="H8" s="127"/>
      <c r="I8" s="70"/>
      <c r="J8" s="141"/>
      <c r="K8" s="133"/>
      <c r="L8" s="134"/>
      <c r="M8" s="134"/>
      <c r="N8" s="134"/>
    </row>
    <row r="9" spans="1:14" ht="54.6" customHeight="1" hidden="1">
      <c r="A9" s="145">
        <v>3</v>
      </c>
      <c r="B9" s="130"/>
      <c r="C9" s="125"/>
      <c r="D9" s="125"/>
      <c r="E9" s="125"/>
      <c r="F9" s="125"/>
      <c r="G9" s="126"/>
      <c r="H9" s="127"/>
      <c r="I9" s="48"/>
      <c r="J9" s="140"/>
      <c r="K9" s="132"/>
      <c r="L9" s="121"/>
      <c r="M9" s="121"/>
      <c r="N9" s="121"/>
    </row>
    <row r="10" spans="1:14" ht="15" customHeight="1" hidden="1">
      <c r="A10" s="146"/>
      <c r="B10" s="130"/>
      <c r="C10" s="125"/>
      <c r="D10" s="125"/>
      <c r="E10" s="125"/>
      <c r="F10" s="125"/>
      <c r="G10" s="126"/>
      <c r="H10" s="127"/>
      <c r="I10" s="70"/>
      <c r="J10" s="141"/>
      <c r="K10" s="133"/>
      <c r="L10" s="134"/>
      <c r="M10" s="134"/>
      <c r="N10" s="122"/>
    </row>
    <row r="11" spans="1:14" ht="15.75" customHeight="1" hidden="1">
      <c r="A11" s="53"/>
      <c r="B11" s="59"/>
      <c r="C11" s="46"/>
      <c r="D11" s="46"/>
      <c r="E11" s="46"/>
      <c r="F11" s="46"/>
      <c r="G11" s="4"/>
      <c r="H11" s="81">
        <f>SUM(H7:H10)</f>
        <v>0</v>
      </c>
      <c r="I11" s="66"/>
      <c r="J11" s="4"/>
      <c r="K11" s="45"/>
      <c r="L11" s="46"/>
      <c r="M11" s="46"/>
      <c r="N11" s="46"/>
    </row>
    <row r="12" spans="1:14" ht="21" hidden="1">
      <c r="A12" s="14"/>
      <c r="B12" s="14"/>
      <c r="C12" s="144" t="s">
        <v>42</v>
      </c>
      <c r="D12" s="144"/>
      <c r="E12" s="144"/>
      <c r="F12" s="144"/>
      <c r="G12" s="144"/>
      <c r="H12" s="144"/>
      <c r="I12" s="144"/>
      <c r="N12" s="46"/>
    </row>
    <row r="13" ht="15.75" customHeight="1" hidden="1">
      <c r="N13" s="46"/>
    </row>
    <row r="14" spans="1:14" ht="15" hidden="1">
      <c r="A14" s="147" t="s">
        <v>24</v>
      </c>
      <c r="B14" s="140" t="s">
        <v>8</v>
      </c>
      <c r="C14" s="140" t="s">
        <v>0</v>
      </c>
      <c r="D14" s="140" t="s">
        <v>1</v>
      </c>
      <c r="E14" s="140" t="s">
        <v>2</v>
      </c>
      <c r="F14" s="140" t="s">
        <v>3</v>
      </c>
      <c r="G14" s="140" t="s">
        <v>4</v>
      </c>
      <c r="H14" s="149" t="s">
        <v>5</v>
      </c>
      <c r="I14" s="58" t="s">
        <v>6</v>
      </c>
      <c r="J14" s="138" t="s">
        <v>9</v>
      </c>
      <c r="K14" s="139"/>
      <c r="L14" s="123" t="s">
        <v>12</v>
      </c>
      <c r="M14" s="160"/>
      <c r="N14" s="161"/>
    </row>
    <row r="15" spans="1:14" ht="15.75" customHeight="1" hidden="1">
      <c r="A15" s="122"/>
      <c r="B15" s="148"/>
      <c r="C15" s="148"/>
      <c r="D15" s="148"/>
      <c r="E15" s="148"/>
      <c r="F15" s="148"/>
      <c r="G15" s="148"/>
      <c r="H15" s="150"/>
      <c r="I15" s="51" t="s">
        <v>7</v>
      </c>
      <c r="J15" s="2" t="s">
        <v>2</v>
      </c>
      <c r="K15" s="2" t="s">
        <v>11</v>
      </c>
      <c r="L15" s="51" t="s">
        <v>13</v>
      </c>
      <c r="M15" s="51" t="s">
        <v>14</v>
      </c>
      <c r="N15" s="51" t="s">
        <v>15</v>
      </c>
    </row>
    <row r="16" spans="1:14" ht="65.4" customHeight="1" hidden="1">
      <c r="A16" s="159">
        <v>1</v>
      </c>
      <c r="B16" s="124"/>
      <c r="C16" s="135"/>
      <c r="D16" s="135"/>
      <c r="E16" s="135"/>
      <c r="F16" s="135"/>
      <c r="G16" s="136"/>
      <c r="H16" s="137"/>
      <c r="I16" s="106"/>
      <c r="J16" s="157"/>
      <c r="K16" s="132"/>
      <c r="L16" s="121"/>
      <c r="M16" s="121"/>
      <c r="N16" s="121"/>
    </row>
    <row r="17" spans="1:14" ht="15" customHeight="1" hidden="1">
      <c r="A17" s="159"/>
      <c r="B17" s="124"/>
      <c r="C17" s="135"/>
      <c r="D17" s="135"/>
      <c r="E17" s="135"/>
      <c r="F17" s="135"/>
      <c r="G17" s="136"/>
      <c r="H17" s="137"/>
      <c r="I17" s="50"/>
      <c r="J17" s="131"/>
      <c r="K17" s="133"/>
      <c r="L17" s="134"/>
      <c r="M17" s="134"/>
      <c r="N17" s="122"/>
    </row>
    <row r="18" spans="1:14" ht="13.95" customHeight="1" hidden="1">
      <c r="A18" s="53"/>
      <c r="B18" s="59"/>
      <c r="C18" s="71"/>
      <c r="D18" s="71"/>
      <c r="E18" s="71"/>
      <c r="F18" s="71"/>
      <c r="G18" s="72"/>
      <c r="H18" s="82"/>
      <c r="I18" s="73"/>
      <c r="J18" s="4"/>
      <c r="K18" s="45"/>
      <c r="L18" s="46"/>
      <c r="M18" s="46"/>
      <c r="N18" s="46"/>
    </row>
    <row r="19" spans="2:9" ht="17.7" customHeight="1" hidden="1">
      <c r="B19" s="167" t="s">
        <v>45</v>
      </c>
      <c r="C19" s="167"/>
      <c r="D19" s="167"/>
      <c r="E19" s="167"/>
      <c r="F19" s="167"/>
      <c r="G19" s="167"/>
      <c r="H19" s="167"/>
      <c r="I19" s="14"/>
    </row>
    <row r="20" spans="2:9" ht="17.7" customHeight="1" hidden="1">
      <c r="B20" s="14"/>
      <c r="C20" s="14"/>
      <c r="D20" s="14"/>
      <c r="E20" s="14"/>
      <c r="F20" s="14"/>
      <c r="G20" s="14"/>
      <c r="H20" s="83"/>
      <c r="I20" s="14"/>
    </row>
    <row r="21" spans="1:14" ht="15" hidden="1">
      <c r="A21" s="147" t="s">
        <v>24</v>
      </c>
      <c r="B21" s="140" t="s">
        <v>8</v>
      </c>
      <c r="C21" s="140" t="s">
        <v>0</v>
      </c>
      <c r="D21" s="140" t="s">
        <v>1</v>
      </c>
      <c r="E21" s="140" t="s">
        <v>2</v>
      </c>
      <c r="F21" s="140" t="s">
        <v>3</v>
      </c>
      <c r="G21" s="140" t="s">
        <v>4</v>
      </c>
      <c r="H21" s="149" t="s">
        <v>5</v>
      </c>
      <c r="I21" s="58" t="s">
        <v>6</v>
      </c>
      <c r="J21" s="138" t="s">
        <v>9</v>
      </c>
      <c r="K21" s="139"/>
      <c r="L21" s="123" t="s">
        <v>12</v>
      </c>
      <c r="M21" s="160"/>
      <c r="N21" s="161"/>
    </row>
    <row r="22" spans="1:14" ht="15.75" customHeight="1" hidden="1">
      <c r="A22" s="122"/>
      <c r="B22" s="148"/>
      <c r="C22" s="148"/>
      <c r="D22" s="148"/>
      <c r="E22" s="148"/>
      <c r="F22" s="148"/>
      <c r="G22" s="148"/>
      <c r="H22" s="150"/>
      <c r="I22" s="51" t="s">
        <v>7</v>
      </c>
      <c r="J22" s="2" t="s">
        <v>2</v>
      </c>
      <c r="K22" s="2" t="s">
        <v>11</v>
      </c>
      <c r="L22" s="51" t="s">
        <v>13</v>
      </c>
      <c r="M22" s="51" t="s">
        <v>14</v>
      </c>
      <c r="N22" s="51" t="s">
        <v>15</v>
      </c>
    </row>
    <row r="23" spans="1:14" ht="64.2" customHeight="1" hidden="1">
      <c r="A23" s="159">
        <v>1</v>
      </c>
      <c r="B23" s="124"/>
      <c r="C23" s="135"/>
      <c r="D23" s="135"/>
      <c r="E23" s="135"/>
      <c r="F23" s="135"/>
      <c r="G23" s="136"/>
      <c r="H23" s="137"/>
      <c r="I23" s="106"/>
      <c r="J23" s="140"/>
      <c r="K23" s="132"/>
      <c r="L23" s="121"/>
      <c r="M23" s="121"/>
      <c r="N23" s="121"/>
    </row>
    <row r="24" spans="1:14" ht="15" hidden="1">
      <c r="A24" s="159"/>
      <c r="B24" s="124"/>
      <c r="C24" s="135"/>
      <c r="D24" s="135"/>
      <c r="E24" s="135"/>
      <c r="F24" s="135"/>
      <c r="G24" s="136"/>
      <c r="H24" s="137"/>
      <c r="I24" s="50"/>
      <c r="J24" s="141"/>
      <c r="K24" s="133"/>
      <c r="L24" s="134"/>
      <c r="M24" s="134"/>
      <c r="N24" s="122"/>
    </row>
    <row r="25" spans="1:14" ht="15" hidden="1">
      <c r="A25" s="4"/>
      <c r="B25" s="59"/>
      <c r="C25" s="102"/>
      <c r="D25" s="102"/>
      <c r="E25" s="102"/>
      <c r="F25" s="102"/>
      <c r="G25" s="103"/>
      <c r="H25" s="104"/>
      <c r="I25" s="105"/>
      <c r="J25" s="4"/>
      <c r="K25" s="45"/>
      <c r="L25" s="46"/>
      <c r="M25" s="46"/>
      <c r="N25" s="5"/>
    </row>
    <row r="26" spans="1:14" ht="21">
      <c r="A26" s="14"/>
      <c r="B26" s="14"/>
      <c r="C26" s="144" t="s">
        <v>18</v>
      </c>
      <c r="D26" s="144"/>
      <c r="E26" s="144"/>
      <c r="F26" s="144"/>
      <c r="G26" s="144"/>
      <c r="H26" s="144"/>
      <c r="I26" s="144"/>
      <c r="J26" s="144"/>
      <c r="N26" s="46"/>
    </row>
    <row r="27" ht="15.6" customHeight="1">
      <c r="N27" s="46"/>
    </row>
    <row r="28" spans="1:14" ht="15">
      <c r="A28" s="147" t="s">
        <v>24</v>
      </c>
      <c r="B28" s="140" t="s">
        <v>8</v>
      </c>
      <c r="C28" s="140" t="s">
        <v>0</v>
      </c>
      <c r="D28" s="140" t="s">
        <v>1</v>
      </c>
      <c r="E28" s="140" t="s">
        <v>2</v>
      </c>
      <c r="F28" s="140" t="s">
        <v>3</v>
      </c>
      <c r="G28" s="140" t="s">
        <v>4</v>
      </c>
      <c r="H28" s="149" t="s">
        <v>5</v>
      </c>
      <c r="I28" s="58" t="s">
        <v>6</v>
      </c>
      <c r="J28" s="138" t="s">
        <v>9</v>
      </c>
      <c r="K28" s="139"/>
      <c r="L28" s="123" t="s">
        <v>12</v>
      </c>
      <c r="M28" s="160"/>
      <c r="N28" s="161"/>
    </row>
    <row r="29" spans="1:14" ht="15.75" customHeight="1">
      <c r="A29" s="168"/>
      <c r="B29" s="148"/>
      <c r="C29" s="148"/>
      <c r="D29" s="148"/>
      <c r="E29" s="148"/>
      <c r="F29" s="148"/>
      <c r="G29" s="148"/>
      <c r="H29" s="150"/>
      <c r="I29" s="51" t="s">
        <v>7</v>
      </c>
      <c r="J29" s="2" t="s">
        <v>2</v>
      </c>
      <c r="K29" s="2" t="s">
        <v>11</v>
      </c>
      <c r="L29" s="51" t="s">
        <v>13</v>
      </c>
      <c r="M29" s="51" t="s">
        <v>14</v>
      </c>
      <c r="N29" s="51" t="s">
        <v>15</v>
      </c>
    </row>
    <row r="30" spans="1:14" s="107" customFormat="1" ht="50.4" customHeight="1">
      <c r="A30" s="169">
        <v>1</v>
      </c>
      <c r="B30" s="130" t="s">
        <v>101</v>
      </c>
      <c r="C30" s="170" t="s">
        <v>48</v>
      </c>
      <c r="D30" s="170" t="s">
        <v>49</v>
      </c>
      <c r="E30" s="170" t="s">
        <v>102</v>
      </c>
      <c r="F30" s="170" t="s">
        <v>103</v>
      </c>
      <c r="G30" s="171" t="s">
        <v>104</v>
      </c>
      <c r="H30" s="172">
        <v>2476188141</v>
      </c>
      <c r="I30" s="173" t="s">
        <v>46</v>
      </c>
      <c r="J30" s="159" t="s">
        <v>106</v>
      </c>
      <c r="K30" s="162" t="s">
        <v>105</v>
      </c>
      <c r="L30" s="163"/>
      <c r="M30" s="163"/>
      <c r="N30" s="163"/>
    </row>
    <row r="31" spans="1:14" s="107" customFormat="1" ht="15" customHeight="1">
      <c r="A31" s="169"/>
      <c r="B31" s="130"/>
      <c r="C31" s="170"/>
      <c r="D31" s="170"/>
      <c r="E31" s="170"/>
      <c r="F31" s="170"/>
      <c r="G31" s="171"/>
      <c r="H31" s="172"/>
      <c r="I31" s="174">
        <v>44957</v>
      </c>
      <c r="J31" s="159"/>
      <c r="K31" s="162"/>
      <c r="L31" s="163"/>
      <c r="M31" s="163"/>
      <c r="N31" s="163"/>
    </row>
    <row r="32" spans="1:14" ht="14.4" customHeight="1">
      <c r="A32" s="3"/>
      <c r="C32" s="47"/>
      <c r="D32" s="47"/>
      <c r="E32" s="47"/>
      <c r="F32" s="47"/>
      <c r="G32" s="47"/>
      <c r="H32" s="110"/>
      <c r="I32" s="47"/>
      <c r="J32" s="111"/>
      <c r="K32" s="112"/>
      <c r="L32" s="113"/>
      <c r="M32" s="113"/>
      <c r="N32" s="113"/>
    </row>
    <row r="33" spans="1:14" ht="21">
      <c r="A33" s="3"/>
      <c r="B33" s="164" t="s">
        <v>19</v>
      </c>
      <c r="C33" s="164"/>
      <c r="D33" s="164"/>
      <c r="E33" s="164"/>
      <c r="F33" s="164"/>
      <c r="G33" s="164"/>
      <c r="H33" s="164"/>
      <c r="I33" s="164"/>
      <c r="J33" s="111"/>
      <c r="K33" s="112"/>
      <c r="L33" s="113"/>
      <c r="M33" s="113"/>
      <c r="N33" s="113"/>
    </row>
    <row r="34" spans="1:14" ht="14.4" customHeight="1">
      <c r="A34" s="114"/>
      <c r="C34" s="47"/>
      <c r="D34" s="47"/>
      <c r="E34" s="47"/>
      <c r="F34" s="47"/>
      <c r="G34" s="47"/>
      <c r="H34" s="110"/>
      <c r="I34" s="47"/>
      <c r="J34" s="111"/>
      <c r="K34" s="112"/>
      <c r="L34" s="113"/>
      <c r="M34" s="113"/>
      <c r="N34" s="113"/>
    </row>
    <row r="35" spans="1:14" ht="15">
      <c r="A35" s="147" t="s">
        <v>24</v>
      </c>
      <c r="B35" s="140" t="s">
        <v>8</v>
      </c>
      <c r="C35" s="140" t="s">
        <v>0</v>
      </c>
      <c r="D35" s="140" t="s">
        <v>1</v>
      </c>
      <c r="E35" s="140" t="s">
        <v>2</v>
      </c>
      <c r="F35" s="140" t="s">
        <v>3</v>
      </c>
      <c r="G35" s="140" t="s">
        <v>4</v>
      </c>
      <c r="H35" s="149" t="s">
        <v>5</v>
      </c>
      <c r="I35" s="58" t="s">
        <v>6</v>
      </c>
      <c r="J35" s="138" t="s">
        <v>9</v>
      </c>
      <c r="K35" s="139"/>
      <c r="L35" s="123" t="s">
        <v>12</v>
      </c>
      <c r="M35" s="160"/>
      <c r="N35" s="161"/>
    </row>
    <row r="36" spans="1:14" ht="15.75" customHeight="1">
      <c r="A36" s="168"/>
      <c r="B36" s="148"/>
      <c r="C36" s="148"/>
      <c r="D36" s="148"/>
      <c r="E36" s="148"/>
      <c r="F36" s="148"/>
      <c r="G36" s="148"/>
      <c r="H36" s="150"/>
      <c r="I36" s="51" t="s">
        <v>7</v>
      </c>
      <c r="J36" s="2" t="s">
        <v>2</v>
      </c>
      <c r="K36" s="2" t="s">
        <v>11</v>
      </c>
      <c r="L36" s="51" t="s">
        <v>13</v>
      </c>
      <c r="M36" s="51" t="s">
        <v>14</v>
      </c>
      <c r="N36" s="51" t="s">
        <v>15</v>
      </c>
    </row>
    <row r="37" spans="1:14" ht="81" customHeight="1">
      <c r="A37" s="159">
        <v>1</v>
      </c>
      <c r="B37" s="124" t="s">
        <v>118</v>
      </c>
      <c r="C37" s="135" t="s">
        <v>119</v>
      </c>
      <c r="D37" s="135" t="s">
        <v>47</v>
      </c>
      <c r="E37" s="135" t="s">
        <v>120</v>
      </c>
      <c r="F37" s="135" t="s">
        <v>121</v>
      </c>
      <c r="G37" s="136" t="s">
        <v>122</v>
      </c>
      <c r="H37" s="137">
        <v>26200000</v>
      </c>
      <c r="I37" s="106" t="s">
        <v>46</v>
      </c>
      <c r="J37" s="140" t="s">
        <v>124</v>
      </c>
      <c r="K37" s="132" t="s">
        <v>123</v>
      </c>
      <c r="L37" s="121"/>
      <c r="M37" s="121"/>
      <c r="N37" s="121"/>
    </row>
    <row r="38" spans="1:14" ht="15.75" customHeight="1">
      <c r="A38" s="159"/>
      <c r="B38" s="124"/>
      <c r="C38" s="135"/>
      <c r="D38" s="135"/>
      <c r="E38" s="135"/>
      <c r="F38" s="135"/>
      <c r="G38" s="136"/>
      <c r="H38" s="137"/>
      <c r="I38" s="50">
        <v>44956</v>
      </c>
      <c r="J38" s="141"/>
      <c r="K38" s="133"/>
      <c r="L38" s="134"/>
      <c r="M38" s="134"/>
      <c r="N38" s="122"/>
    </row>
  </sheetData>
  <mergeCells count="135">
    <mergeCell ref="K30:K31"/>
    <mergeCell ref="J35:K35"/>
    <mergeCell ref="L35:N35"/>
    <mergeCell ref="B33:I33"/>
    <mergeCell ref="N16:N17"/>
    <mergeCell ref="L16:L17"/>
    <mergeCell ref="M16:M17"/>
    <mergeCell ref="B16:B17"/>
    <mergeCell ref="C16:C17"/>
    <mergeCell ref="B30:B31"/>
    <mergeCell ref="D21:D22"/>
    <mergeCell ref="B19:H19"/>
    <mergeCell ref="D35:D36"/>
    <mergeCell ref="E35:E36"/>
    <mergeCell ref="F35:F36"/>
    <mergeCell ref="G35:G36"/>
    <mergeCell ref="H35:H36"/>
    <mergeCell ref="G37:G38"/>
    <mergeCell ref="H37:H38"/>
    <mergeCell ref="N23:N24"/>
    <mergeCell ref="L23:L24"/>
    <mergeCell ref="C26:J26"/>
    <mergeCell ref="J37:J38"/>
    <mergeCell ref="L37:L38"/>
    <mergeCell ref="M37:M38"/>
    <mergeCell ref="K37:K38"/>
    <mergeCell ref="N37:N38"/>
    <mergeCell ref="F30:F31"/>
    <mergeCell ref="H28:H29"/>
    <mergeCell ref="M23:M24"/>
    <mergeCell ref="H23:H24"/>
    <mergeCell ref="G28:G29"/>
    <mergeCell ref="L28:N28"/>
    <mergeCell ref="M30:M31"/>
    <mergeCell ref="N30:N31"/>
    <mergeCell ref="D23:D24"/>
    <mergeCell ref="E23:E24"/>
    <mergeCell ref="E30:E31"/>
    <mergeCell ref="L30:L31"/>
    <mergeCell ref="C30:C31"/>
    <mergeCell ref="J30:J31"/>
    <mergeCell ref="G30:G31"/>
    <mergeCell ref="D16:D17"/>
    <mergeCell ref="E16:E17"/>
    <mergeCell ref="F16:F17"/>
    <mergeCell ref="G16:G17"/>
    <mergeCell ref="H16:H17"/>
    <mergeCell ref="J16:J17"/>
    <mergeCell ref="H14:H15"/>
    <mergeCell ref="D30:D31"/>
    <mergeCell ref="F23:F24"/>
    <mergeCell ref="E21:E22"/>
    <mergeCell ref="F21:F22"/>
    <mergeCell ref="M7:M8"/>
    <mergeCell ref="N7:N8"/>
    <mergeCell ref="N9:N10"/>
    <mergeCell ref="J5:K5"/>
    <mergeCell ref="J14:K14"/>
    <mergeCell ref="J28:K28"/>
    <mergeCell ref="H30:H31"/>
    <mergeCell ref="L9:L10"/>
    <mergeCell ref="M9:M10"/>
    <mergeCell ref="J9:J10"/>
    <mergeCell ref="L5:N5"/>
    <mergeCell ref="C12:I12"/>
    <mergeCell ref="L14:N14"/>
    <mergeCell ref="G21:G22"/>
    <mergeCell ref="C21:C22"/>
    <mergeCell ref="G23:G24"/>
    <mergeCell ref="H21:H22"/>
    <mergeCell ref="F7:F8"/>
    <mergeCell ref="E5:E6"/>
    <mergeCell ref="J21:K21"/>
    <mergeCell ref="C14:C15"/>
    <mergeCell ref="D14:D15"/>
    <mergeCell ref="H7:H8"/>
    <mergeCell ref="J7:J8"/>
    <mergeCell ref="F5:F6"/>
    <mergeCell ref="G5:G6"/>
    <mergeCell ref="H5:H6"/>
    <mergeCell ref="F28:F29"/>
    <mergeCell ref="B23:B24"/>
    <mergeCell ref="C23:C24"/>
    <mergeCell ref="A16:A17"/>
    <mergeCell ref="E14:E15"/>
    <mergeCell ref="L7:L8"/>
    <mergeCell ref="K7:K8"/>
    <mergeCell ref="G7:G8"/>
    <mergeCell ref="K16:K17"/>
    <mergeCell ref="K23:K24"/>
    <mergeCell ref="K9:K10"/>
    <mergeCell ref="J23:J24"/>
    <mergeCell ref="G9:G10"/>
    <mergeCell ref="H9:H10"/>
    <mergeCell ref="L21:N21"/>
    <mergeCell ref="B28:B29"/>
    <mergeCell ref="A28:A29"/>
    <mergeCell ref="A21:A22"/>
    <mergeCell ref="G14:G15"/>
    <mergeCell ref="A37:A38"/>
    <mergeCell ref="B37:B38"/>
    <mergeCell ref="C37:C38"/>
    <mergeCell ref="D37:D38"/>
    <mergeCell ref="E37:E38"/>
    <mergeCell ref="F37:F38"/>
    <mergeCell ref="B35:B36"/>
    <mergeCell ref="A1:D1"/>
    <mergeCell ref="F1:G1"/>
    <mergeCell ref="A14:A15"/>
    <mergeCell ref="B14:B15"/>
    <mergeCell ref="A5:A6"/>
    <mergeCell ref="B5:B6"/>
    <mergeCell ref="C5:C6"/>
    <mergeCell ref="D5:D6"/>
    <mergeCell ref="D28:D29"/>
    <mergeCell ref="A7:A8"/>
    <mergeCell ref="B7:B8"/>
    <mergeCell ref="C7:C8"/>
    <mergeCell ref="D7:D8"/>
    <mergeCell ref="E7:E8"/>
    <mergeCell ref="C3:I3"/>
    <mergeCell ref="E28:E29"/>
    <mergeCell ref="A9:A10"/>
    <mergeCell ref="B9:B10"/>
    <mergeCell ref="C9:C10"/>
    <mergeCell ref="D9:D10"/>
    <mergeCell ref="E9:E10"/>
    <mergeCell ref="F9:F10"/>
    <mergeCell ref="A35:A36"/>
    <mergeCell ref="C35:C36"/>
    <mergeCell ref="F14:F15"/>
    <mergeCell ref="A30:A31"/>
    <mergeCell ref="B21:B22"/>
    <mergeCell ref="A23:A24"/>
    <mergeCell ref="C28:C29"/>
  </mergeCells>
  <hyperlinks>
    <hyperlink ref="B30" r:id="rId1" display="javascript: consultaProceso('23-21-35700')"/>
    <hyperlink ref="B30:B31" r:id="rId2" display="LP-SPL-002-2023"/>
    <hyperlink ref="K30" r:id="rId3" display="mailto:contratos@arboletes-antioquia.gov.co"/>
    <hyperlink ref="B37" r:id="rId4" display="javascript: consultaProceso('23-13-13476085')"/>
    <hyperlink ref="B37:B38" r:id="rId5" display="MVF-SPIF-SMMC-002-2023"/>
    <hyperlink ref="K37" r:id="rId6" display="mailto:planeacion@vigiadelfuerte-antioquia.gov.co"/>
  </hyperlinks>
  <printOptions/>
  <pageMargins left="0.7" right="0.7" top="0.75" bottom="0.75" header="0.3" footer="0.3"/>
  <pageSetup horizontalDpi="600" verticalDpi="600"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2023-02-01T13:38:55Z</dcterms:modified>
  <cp:category/>
  <cp:version/>
  <cp:contentType/>
  <cp:contentStatus/>
</cp:coreProperties>
</file>